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нстантиновская ООШ\Desktop\меню 2025\Новая папка\"/>
    </mc:Choice>
  </mc:AlternateContent>
  <bookViews>
    <workbookView xWindow="0" yWindow="0" windowWidth="13845" windowHeight="11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L100" i="1" l="1"/>
  <c r="L196" i="1" s="1"/>
  <c r="H195" i="1"/>
  <c r="G176" i="1"/>
  <c r="G119" i="1"/>
  <c r="H119" i="1"/>
  <c r="I119" i="1"/>
  <c r="I81" i="1"/>
  <c r="H81" i="1"/>
  <c r="G81" i="1"/>
  <c r="H62" i="1"/>
  <c r="I62" i="1"/>
  <c r="G43" i="1"/>
  <c r="H43" i="1"/>
  <c r="I24" i="1"/>
  <c r="H24" i="1"/>
  <c r="G157" i="1"/>
  <c r="H157" i="1"/>
  <c r="H100" i="1"/>
  <c r="G100" i="1"/>
  <c r="G195" i="1"/>
  <c r="J195" i="1"/>
  <c r="F195" i="1"/>
  <c r="F176" i="1"/>
  <c r="J176" i="1"/>
  <c r="F157" i="1"/>
  <c r="J157" i="1"/>
  <c r="G138" i="1"/>
  <c r="H138" i="1"/>
  <c r="J138" i="1"/>
  <c r="F138" i="1"/>
  <c r="J119" i="1"/>
  <c r="F119" i="1"/>
  <c r="J100" i="1"/>
  <c r="F100" i="1"/>
  <c r="J81" i="1"/>
  <c r="F81" i="1"/>
  <c r="G62" i="1"/>
  <c r="J62" i="1"/>
  <c r="F62" i="1"/>
  <c r="J43" i="1"/>
  <c r="F43" i="1"/>
  <c r="F24" i="1"/>
  <c r="G24" i="1"/>
  <c r="J24" i="1"/>
  <c r="G196" i="1" l="1"/>
  <c r="I196" i="1"/>
  <c r="H196" i="1"/>
  <c r="J196" i="1"/>
  <c r="F196" i="1"/>
</calcChain>
</file>

<file path=xl/sharedStrings.xml><?xml version="1.0" encoding="utf-8"?>
<sst xmlns="http://schemas.openxmlformats.org/spreadsheetml/2006/main" count="262" uniqueCount="85">
  <si>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</si>
  <si>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</si>
  <si>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</si>
  <si>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</si>
  <si>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</si>
  <si>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</si>
  <si>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</si>
  <si>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</si>
  <si>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</si>
  <si>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</si>
  <si>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</si>
  <si>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</si>
  <si>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</si>
  <si>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</si>
  <si>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</si>
  <si>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</si>
  <si>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</si>
  <si>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</si>
  <si>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</si>
  <si>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</si>
  <si>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</si>
  <si>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</si>
  <si>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</si>
  <si>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</si>
  <si>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</si>
  <si>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</si>
  <si>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</si>
  <si>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</si>
  <si>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</si>
  <si>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</si>
  <si>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</si>
  <si>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</si>
  <si>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</si>
  <si>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</si>
  <si>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</si>
  <si>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</si>
  <si>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</si>
  <si>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</si>
  <si>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</si>
  <si>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Константиновская ООШ</t>
  </si>
  <si>
    <t xml:space="preserve"> и.о. директора</t>
  </si>
  <si>
    <t>Паюк А.В.</t>
  </si>
  <si>
    <t>соус</t>
  </si>
  <si>
    <t>Картофельное пюре</t>
  </si>
  <si>
    <t>Макароны отварные</t>
  </si>
  <si>
    <t>Соус томатный</t>
  </si>
  <si>
    <t>Тефтели из говядины</t>
  </si>
  <si>
    <t>Компот из кураги</t>
  </si>
  <si>
    <t>Салат "Объеденье"</t>
  </si>
  <si>
    <t>Борщ с капустой и картофелем</t>
  </si>
  <si>
    <t>Шницель куриный</t>
  </si>
  <si>
    <t>Салат "Популярный"</t>
  </si>
  <si>
    <t>Суп картофельный с горохом</t>
  </si>
  <si>
    <t>Батон</t>
  </si>
  <si>
    <t>Напиток из изюма</t>
  </si>
  <si>
    <t>Соуи красный (основной)</t>
  </si>
  <si>
    <t>Винегрет овощной</t>
  </si>
  <si>
    <t>Рассольник ленинградский с мясом</t>
  </si>
  <si>
    <t>Курица тушеная с морковью</t>
  </si>
  <si>
    <t>Каша гречневая рассыпчатая</t>
  </si>
  <si>
    <t>Напиток яблочный</t>
  </si>
  <si>
    <t>Салат из свеклы отварной</t>
  </si>
  <si>
    <t>Щи из капусты с картофелем</t>
  </si>
  <si>
    <t>Котлеты рыбные любительские</t>
  </si>
  <si>
    <t xml:space="preserve">Рис припущенный </t>
  </si>
  <si>
    <t>Яблоки</t>
  </si>
  <si>
    <t>Напиток витаминный "Витошка"</t>
  </si>
  <si>
    <t>Салат картофельный с зеленым горошком</t>
  </si>
  <si>
    <t>Свекольник</t>
  </si>
  <si>
    <t>Голубцы ленивые</t>
  </si>
  <si>
    <t xml:space="preserve"> Чай с сахаром</t>
  </si>
  <si>
    <t>Соус красный (основной)</t>
  </si>
  <si>
    <t>Салат "Овощной букет"</t>
  </si>
  <si>
    <t>Суп картофельный с крупой гречневой</t>
  </si>
  <si>
    <t>Котлеты из говядины</t>
  </si>
  <si>
    <t>Компот из сухофруктов</t>
  </si>
  <si>
    <t>Соус молочный с морковью</t>
  </si>
  <si>
    <t>Плов с курицей</t>
  </si>
  <si>
    <t>Икра морковная</t>
  </si>
  <si>
    <t>Суп картофельный с макаронными изделиями</t>
  </si>
  <si>
    <t>Салат "Здоровье"</t>
  </si>
  <si>
    <t>Салат из яиц по-чешски</t>
  </si>
  <si>
    <t>Рассольник домашний</t>
  </si>
  <si>
    <t>Рыба тушенная в томате с овощами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</si>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</sst>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vertical="top" wrapText="1"/>
      <protection locked="0"/>
    </xf>
    <xf numFmtId="0" fontId="0" fillId="5" borderId="2" xfId="0" applyFill="1" applyBorder="1" applyAlignment="1" applyProtection="1">
      <alignment horizontal="left" vertical="center" wrapText="1"/>
      <protection locked="0"/>
    </xf>
    <xf numFmtId="49" fontId="0" fillId="5" borderId="2" xfId="0" applyNumberFormat="1" applyFill="1" applyBorder="1" applyAlignment="1" applyProtection="1">
      <alignment horizontal="center" vertical="center"/>
      <protection locked="0"/>
    </xf>
    <xf numFmtId="4" fontId="0" fillId="5" borderId="2" xfId="0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0" fontId="0" fillId="5" borderId="2" xfId="0" applyFill="1" applyBorder="1" applyAlignment="1" applyProtection="1">
      <alignment horizontal="left" vertical="center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NumberFormat="1" applyFill="1" applyBorder="1" applyAlignment="1" applyProtection="1">
      <alignment horizontal="center" vertical="center"/>
      <protection locked="0"/>
    </xf>
    <xf numFmtId="0" fontId="0" fillId="5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" sqref="E19:J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7" t="s">
        <v>39</v>
      </c>
      <c r="D1" s="78"/>
      <c r="E1" s="78"/>
      <c r="F1" s="12" t="s">
        <v>16</v>
      </c>
      <c r="G1" s="2" t="s">
        <v>17</v>
      </c>
      <c r="H1" s="79" t="s">
        <v>40</v>
      </c>
      <c r="I1" s="79"/>
      <c r="J1" s="79"/>
      <c r="K1" s="79"/>
    </row>
    <row r="2" spans="1:12" ht="18" x14ac:dyDescent="0.2">
      <c r="A2" s="35" t="s">
        <v>6</v>
      </c>
      <c r="C2" s="2"/>
      <c r="G2" s="2" t="s">
        <v>18</v>
      </c>
      <c r="H2" s="79" t="s">
        <v>41</v>
      </c>
      <c r="I2" s="79"/>
      <c r="J2" s="79"/>
      <c r="K2" s="7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2" t="s">
        <v>48</v>
      </c>
      <c r="F14" s="64">
        <v>60</v>
      </c>
      <c r="G14" s="64">
        <v>1.32</v>
      </c>
      <c r="H14" s="64">
        <v>3.67</v>
      </c>
      <c r="I14" s="66">
        <v>2.61</v>
      </c>
      <c r="J14" s="64">
        <v>48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63" t="s">
        <v>49</v>
      </c>
      <c r="F15" s="65">
        <v>200</v>
      </c>
      <c r="G15" s="65">
        <v>1.51</v>
      </c>
      <c r="H15" s="65">
        <v>3.82</v>
      </c>
      <c r="I15" s="67">
        <v>8.7100000000000009</v>
      </c>
      <c r="J15" s="65">
        <v>80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63" t="s">
        <v>50</v>
      </c>
      <c r="F16" s="65">
        <v>90</v>
      </c>
      <c r="G16" s="65">
        <v>14.25</v>
      </c>
      <c r="H16" s="65">
        <v>11.23</v>
      </c>
      <c r="I16" s="67">
        <v>46.72</v>
      </c>
      <c r="J16" s="65">
        <v>298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63" t="s">
        <v>43</v>
      </c>
      <c r="F17" s="65">
        <v>150</v>
      </c>
      <c r="G17" s="65">
        <v>3.22</v>
      </c>
      <c r="H17" s="65">
        <v>5.17</v>
      </c>
      <c r="I17" s="67">
        <v>19.8</v>
      </c>
      <c r="J17" s="65">
        <v>139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68" t="s">
        <v>47</v>
      </c>
      <c r="F18" s="69">
        <v>180</v>
      </c>
      <c r="G18" s="56">
        <v>1</v>
      </c>
      <c r="H18" s="56">
        <v>0</v>
      </c>
      <c r="I18" s="56">
        <v>14</v>
      </c>
      <c r="J18" s="56">
        <v>60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4" t="s">
        <v>53</v>
      </c>
      <c r="F19" s="60">
        <v>30</v>
      </c>
      <c r="G19" s="56">
        <v>2</v>
      </c>
      <c r="H19" s="56">
        <v>1</v>
      </c>
      <c r="I19" s="56">
        <v>17</v>
      </c>
      <c r="J19" s="56">
        <v>86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.75" thickBot="1" x14ac:dyDescent="0.3">
      <c r="A21" s="23"/>
      <c r="B21" s="15"/>
      <c r="C21" s="11"/>
      <c r="D21" s="6" t="s">
        <v>42</v>
      </c>
      <c r="E21" s="70" t="s">
        <v>45</v>
      </c>
      <c r="F21" s="60">
        <v>20</v>
      </c>
      <c r="G21" s="56">
        <v>0</v>
      </c>
      <c r="H21" s="56">
        <v>1</v>
      </c>
      <c r="I21" s="56">
        <v>1</v>
      </c>
      <c r="J21" s="56">
        <v>14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730</v>
      </c>
      <c r="G23" s="19">
        <f t="shared" ref="G23:J23" si="2">SUM(G14:G22)</f>
        <v>23.299999999999997</v>
      </c>
      <c r="H23" s="19">
        <f t="shared" si="2"/>
        <v>25.89</v>
      </c>
      <c r="I23" s="19">
        <f t="shared" si="2"/>
        <v>109.84</v>
      </c>
      <c r="J23" s="19">
        <f t="shared" si="2"/>
        <v>725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80" t="s">
        <v>4</v>
      </c>
      <c r="D24" s="81"/>
      <c r="E24" s="31"/>
      <c r="F24" s="32">
        <f>F13+F23</f>
        <v>730</v>
      </c>
      <c r="G24" s="32">
        <f t="shared" ref="G24:J24" si="4">G13+G23</f>
        <v>23.299999999999997</v>
      </c>
      <c r="H24" s="32">
        <f t="shared" si="4"/>
        <v>25.89</v>
      </c>
      <c r="I24" s="32">
        <f t="shared" si="4"/>
        <v>109.84</v>
      </c>
      <c r="J24" s="32">
        <f t="shared" si="4"/>
        <v>725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2" t="s">
        <v>51</v>
      </c>
      <c r="F33" s="64">
        <v>60</v>
      </c>
      <c r="G33" s="64">
        <v>1.28</v>
      </c>
      <c r="H33" s="64">
        <v>3.55</v>
      </c>
      <c r="I33" s="66">
        <v>6.16</v>
      </c>
      <c r="J33" s="64">
        <v>61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63" t="s">
        <v>52</v>
      </c>
      <c r="F34" s="65">
        <v>200</v>
      </c>
      <c r="G34" s="65">
        <v>6.52</v>
      </c>
      <c r="H34" s="65">
        <v>2.8</v>
      </c>
      <c r="I34" s="67">
        <v>14.92</v>
      </c>
      <c r="J34" s="65">
        <v>111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63" t="s">
        <v>46</v>
      </c>
      <c r="F35" s="65">
        <v>90</v>
      </c>
      <c r="G35" s="65">
        <v>12.31</v>
      </c>
      <c r="H35" s="65">
        <v>11.25</v>
      </c>
      <c r="I35" s="67">
        <v>11.45</v>
      </c>
      <c r="J35" s="65">
        <v>193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63" t="s">
        <v>44</v>
      </c>
      <c r="F36" s="65">
        <v>150</v>
      </c>
      <c r="G36" s="65">
        <v>5.4</v>
      </c>
      <c r="H36" s="65">
        <v>4.9000000000000004</v>
      </c>
      <c r="I36" s="67">
        <v>32.799999999999997</v>
      </c>
      <c r="J36" s="65">
        <v>196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68" t="s">
        <v>54</v>
      </c>
      <c r="F37" s="61">
        <v>180</v>
      </c>
      <c r="G37" s="56">
        <v>0</v>
      </c>
      <c r="H37" s="56">
        <v>0</v>
      </c>
      <c r="I37" s="56">
        <v>31</v>
      </c>
      <c r="J37" s="56">
        <v>102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54" t="s">
        <v>53</v>
      </c>
      <c r="F38" s="60">
        <v>30</v>
      </c>
      <c r="G38" s="56">
        <v>2</v>
      </c>
      <c r="H38" s="56">
        <v>1</v>
      </c>
      <c r="I38" s="56">
        <v>17</v>
      </c>
      <c r="J38" s="56">
        <v>86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.75" thickBot="1" x14ac:dyDescent="0.3">
      <c r="A40" s="14"/>
      <c r="B40" s="15"/>
      <c r="C40" s="11"/>
      <c r="D40" s="6" t="s">
        <v>42</v>
      </c>
      <c r="E40" s="70" t="s">
        <v>55</v>
      </c>
      <c r="F40" s="43">
        <v>20</v>
      </c>
      <c r="G40" s="43">
        <v>1</v>
      </c>
      <c r="H40" s="43">
        <v>0</v>
      </c>
      <c r="I40" s="43">
        <v>2</v>
      </c>
      <c r="J40" s="43">
        <v>14</v>
      </c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28.509999999999998</v>
      </c>
      <c r="H42" s="19">
        <f t="shared" ref="H42" si="11">SUM(H33:H41)</f>
        <v>23.5</v>
      </c>
      <c r="I42" s="19">
        <f t="shared" ref="I42" si="12">SUM(I33:I41)</f>
        <v>115.33</v>
      </c>
      <c r="J42" s="19">
        <f t="shared" ref="J42:L42" si="13">SUM(J33:J41)</f>
        <v>763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80" t="s">
        <v>4</v>
      </c>
      <c r="D43" s="81"/>
      <c r="E43" s="31"/>
      <c r="F43" s="32">
        <f>F32+F42</f>
        <v>730</v>
      </c>
      <c r="G43" s="32">
        <f t="shared" ref="G43" si="14">G32+G42</f>
        <v>28.509999999999998</v>
      </c>
      <c r="H43" s="32">
        <f t="shared" ref="H43" si="15">H32+H42</f>
        <v>23.5</v>
      </c>
      <c r="I43" s="32">
        <f t="shared" ref="I43" si="16">I32+I42</f>
        <v>115.33</v>
      </c>
      <c r="J43" s="32">
        <f t="shared" ref="J43:L43" si="17">J32+J42</f>
        <v>763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56</v>
      </c>
      <c r="F52" s="52">
        <v>60</v>
      </c>
      <c r="G52" s="52">
        <v>1.48</v>
      </c>
      <c r="H52" s="52">
        <v>10.119999999999999</v>
      </c>
      <c r="I52" s="52">
        <v>17.3</v>
      </c>
      <c r="J52" s="52">
        <v>130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4" t="s">
        <v>57</v>
      </c>
      <c r="F53" s="60">
        <v>210</v>
      </c>
      <c r="G53" s="56">
        <v>1.99</v>
      </c>
      <c r="H53" s="56">
        <v>4.25</v>
      </c>
      <c r="I53" s="56">
        <v>13.75</v>
      </c>
      <c r="J53" s="56">
        <v>123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57" t="s">
        <v>58</v>
      </c>
      <c r="F54" s="61">
        <v>90</v>
      </c>
      <c r="G54" s="56">
        <v>10.6</v>
      </c>
      <c r="H54" s="56">
        <v>3.12</v>
      </c>
      <c r="I54" s="56">
        <v>4.63</v>
      </c>
      <c r="J54" s="56">
        <v>167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58" t="s">
        <v>59</v>
      </c>
      <c r="F55" s="61">
        <v>150</v>
      </c>
      <c r="G55" s="56">
        <v>8.3000000000000007</v>
      </c>
      <c r="H55" s="56">
        <v>6.3</v>
      </c>
      <c r="I55" s="56">
        <v>36</v>
      </c>
      <c r="J55" s="56">
        <v>223</v>
      </c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54" t="s">
        <v>60</v>
      </c>
      <c r="F56" s="60">
        <v>180</v>
      </c>
      <c r="G56" s="56">
        <v>7.0000000000000007E-2</v>
      </c>
      <c r="H56" s="56">
        <v>0</v>
      </c>
      <c r="I56" s="56">
        <v>13.49</v>
      </c>
      <c r="J56" s="56">
        <v>91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54" t="s">
        <v>53</v>
      </c>
      <c r="F57" s="60">
        <v>30</v>
      </c>
      <c r="G57" s="56">
        <v>2.41</v>
      </c>
      <c r="H57" s="56">
        <v>1.1399999999999999</v>
      </c>
      <c r="I57" s="56">
        <v>16.53</v>
      </c>
      <c r="J57" s="56">
        <v>86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24.85</v>
      </c>
      <c r="H61" s="19">
        <f t="shared" ref="H61" si="23">SUM(H52:H60)</f>
        <v>24.93</v>
      </c>
      <c r="I61" s="19">
        <f t="shared" ref="I61" si="24">SUM(I52:I60)</f>
        <v>101.7</v>
      </c>
      <c r="J61" s="19">
        <f t="shared" ref="J61:L61" si="25">SUM(J52:J60)</f>
        <v>820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80" t="s">
        <v>4</v>
      </c>
      <c r="D62" s="81"/>
      <c r="E62" s="31"/>
      <c r="F62" s="32">
        <f>F51+F61</f>
        <v>720</v>
      </c>
      <c r="G62" s="32">
        <f t="shared" ref="G62" si="26">G51+G61</f>
        <v>24.85</v>
      </c>
      <c r="H62" s="32">
        <f t="shared" ref="H62" si="27">H51+H61</f>
        <v>24.93</v>
      </c>
      <c r="I62" s="32">
        <f t="shared" ref="I62" si="28">I51+I61</f>
        <v>101.7</v>
      </c>
      <c r="J62" s="32">
        <f t="shared" ref="J62:L62" si="29">J51+J61</f>
        <v>820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2" t="s">
        <v>61</v>
      </c>
      <c r="F71" s="64">
        <v>60</v>
      </c>
      <c r="G71" s="64">
        <v>0.78</v>
      </c>
      <c r="H71" s="64">
        <v>2.7</v>
      </c>
      <c r="I71" s="66">
        <v>4.62</v>
      </c>
      <c r="J71" s="64">
        <v>46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63" t="s">
        <v>62</v>
      </c>
      <c r="F72" s="65">
        <v>200</v>
      </c>
      <c r="G72" s="65">
        <v>1.1299999999999999</v>
      </c>
      <c r="H72" s="65">
        <v>4.0199999999999996</v>
      </c>
      <c r="I72" s="67">
        <v>8.19</v>
      </c>
      <c r="J72" s="65">
        <v>73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63" t="s">
        <v>63</v>
      </c>
      <c r="F73" s="65">
        <v>90</v>
      </c>
      <c r="G73" s="65">
        <v>15.78</v>
      </c>
      <c r="H73" s="65">
        <v>12.34</v>
      </c>
      <c r="I73" s="67">
        <v>25.95</v>
      </c>
      <c r="J73" s="65">
        <v>282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63" t="s">
        <v>64</v>
      </c>
      <c r="F74" s="65">
        <v>150</v>
      </c>
      <c r="G74" s="65">
        <v>3.52</v>
      </c>
      <c r="H74" s="65">
        <v>4.8</v>
      </c>
      <c r="I74" s="67">
        <v>35.020000000000003</v>
      </c>
      <c r="J74" s="65">
        <v>197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72" t="s">
        <v>66</v>
      </c>
      <c r="F75" s="69">
        <v>180</v>
      </c>
      <c r="G75" s="69">
        <v>0</v>
      </c>
      <c r="H75" s="69">
        <v>0</v>
      </c>
      <c r="I75" s="73">
        <v>17.100000000000001</v>
      </c>
      <c r="J75" s="69">
        <v>72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63" t="s">
        <v>53</v>
      </c>
      <c r="F76" s="65">
        <v>30</v>
      </c>
      <c r="G76" s="65">
        <v>2.41</v>
      </c>
      <c r="H76" s="65">
        <v>1.1399999999999999</v>
      </c>
      <c r="I76" s="67">
        <v>16.53</v>
      </c>
      <c r="J76" s="65">
        <v>86</v>
      </c>
      <c r="K76" s="44"/>
      <c r="L76" s="43"/>
    </row>
    <row r="77" spans="1:12" ht="15" x14ac:dyDescent="0.25">
      <c r="A77" s="23"/>
      <c r="B77" s="15"/>
      <c r="C77" s="11"/>
      <c r="D77" s="7" t="s">
        <v>24</v>
      </c>
      <c r="E77" s="71" t="s">
        <v>65</v>
      </c>
      <c r="F77" s="65">
        <v>150</v>
      </c>
      <c r="G77" s="65">
        <v>0.36</v>
      </c>
      <c r="H77" s="65">
        <v>0.08</v>
      </c>
      <c r="I77" s="67">
        <v>3.58</v>
      </c>
      <c r="J77" s="65">
        <v>48</v>
      </c>
      <c r="K77" s="44"/>
      <c r="L77" s="43"/>
    </row>
    <row r="78" spans="1:12" ht="15.75" thickBot="1" x14ac:dyDescent="0.3">
      <c r="A78" s="23"/>
      <c r="B78" s="15"/>
      <c r="C78" s="11"/>
      <c r="D78" s="6" t="s">
        <v>42</v>
      </c>
      <c r="E78" s="74" t="s">
        <v>45</v>
      </c>
      <c r="F78" s="75">
        <v>20</v>
      </c>
      <c r="G78" s="75">
        <v>0.16</v>
      </c>
      <c r="H78" s="75">
        <v>1.01</v>
      </c>
      <c r="I78" s="76">
        <v>1.28</v>
      </c>
      <c r="J78" s="75">
        <v>14</v>
      </c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24.139999999999997</v>
      </c>
      <c r="H80" s="19">
        <f t="shared" ref="H80" si="35">SUM(H71:H79)</f>
        <v>26.09</v>
      </c>
      <c r="I80" s="19">
        <f t="shared" ref="I80" si="36">SUM(I71:I79)</f>
        <v>112.27</v>
      </c>
      <c r="J80" s="19">
        <f t="shared" ref="J80:L80" si="37">SUM(J71:J79)</f>
        <v>818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80" t="s">
        <v>4</v>
      </c>
      <c r="D81" s="81"/>
      <c r="E81" s="31"/>
      <c r="F81" s="32">
        <f>F70+F80</f>
        <v>880</v>
      </c>
      <c r="G81" s="32">
        <f t="shared" ref="G81" si="38">G70+G80</f>
        <v>24.139999999999997</v>
      </c>
      <c r="H81" s="32">
        <f t="shared" ref="H81" si="39">H70+H80</f>
        <v>26.09</v>
      </c>
      <c r="I81" s="32">
        <f t="shared" ref="I81" si="40">I70+I80</f>
        <v>112.27</v>
      </c>
      <c r="J81" s="32">
        <f t="shared" ref="J81:L81" si="41">J70+J80</f>
        <v>818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2" t="s">
        <v>67</v>
      </c>
      <c r="F90" s="64">
        <v>60</v>
      </c>
      <c r="G90" s="64">
        <v>1.43</v>
      </c>
      <c r="H90" s="64">
        <v>7.45</v>
      </c>
      <c r="I90" s="66">
        <v>6.52</v>
      </c>
      <c r="J90" s="64">
        <v>91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63" t="s">
        <v>68</v>
      </c>
      <c r="F91" s="65">
        <v>200</v>
      </c>
      <c r="G91" s="65">
        <v>1.8</v>
      </c>
      <c r="H91" s="65">
        <v>4.29</v>
      </c>
      <c r="I91" s="67">
        <v>10.66</v>
      </c>
      <c r="J91" s="65">
        <v>88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63" t="s">
        <v>69</v>
      </c>
      <c r="F92" s="65">
        <v>90</v>
      </c>
      <c r="G92" s="65">
        <v>15.78</v>
      </c>
      <c r="H92" s="65">
        <v>7.06</v>
      </c>
      <c r="I92" s="67">
        <v>54.2</v>
      </c>
      <c r="J92" s="65">
        <v>274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63" t="s">
        <v>43</v>
      </c>
      <c r="F93" s="65">
        <v>150</v>
      </c>
      <c r="G93" s="65">
        <v>3.22</v>
      </c>
      <c r="H93" s="65">
        <v>5.17</v>
      </c>
      <c r="I93" s="67">
        <v>19.8</v>
      </c>
      <c r="J93" s="65">
        <v>139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68" t="s">
        <v>70</v>
      </c>
      <c r="F94" s="69">
        <v>180</v>
      </c>
      <c r="G94" s="69">
        <v>0.19</v>
      </c>
      <c r="H94" s="69">
        <v>0</v>
      </c>
      <c r="I94" s="73">
        <v>6.39</v>
      </c>
      <c r="J94" s="69">
        <v>24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63" t="s">
        <v>53</v>
      </c>
      <c r="F95" s="65">
        <v>30</v>
      </c>
      <c r="G95" s="65">
        <v>2.41</v>
      </c>
      <c r="H95" s="65">
        <v>1.1399999999999999</v>
      </c>
      <c r="I95" s="67">
        <v>16.53</v>
      </c>
      <c r="J95" s="65">
        <v>86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54"/>
      <c r="F96" s="60"/>
      <c r="G96" s="56"/>
      <c r="H96" s="56"/>
      <c r="I96" s="56"/>
      <c r="J96" s="56"/>
      <c r="K96" s="44"/>
      <c r="L96" s="43"/>
    </row>
    <row r="97" spans="1:12" ht="15.75" thickBot="1" x14ac:dyDescent="0.3">
      <c r="A97" s="23"/>
      <c r="B97" s="15"/>
      <c r="C97" s="11"/>
      <c r="D97" s="6" t="s">
        <v>42</v>
      </c>
      <c r="E97" s="70" t="s">
        <v>71</v>
      </c>
      <c r="F97" s="75">
        <v>20</v>
      </c>
      <c r="G97" s="75">
        <v>0.66</v>
      </c>
      <c r="H97" s="75">
        <v>0.48</v>
      </c>
      <c r="I97" s="76">
        <v>1.78</v>
      </c>
      <c r="J97" s="75">
        <v>14</v>
      </c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25.49</v>
      </c>
      <c r="H99" s="19">
        <f t="shared" ref="H99" si="47">SUM(H90:H98)</f>
        <v>25.59</v>
      </c>
      <c r="I99" s="19">
        <f t="shared" ref="I99" si="48">SUM(I90:I98)</f>
        <v>115.88</v>
      </c>
      <c r="J99" s="19">
        <f t="shared" ref="J99:L99" si="49">SUM(J90:J98)</f>
        <v>716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80" t="s">
        <v>4</v>
      </c>
      <c r="D100" s="81"/>
      <c r="E100" s="31"/>
      <c r="F100" s="32">
        <f>F89+F99</f>
        <v>730</v>
      </c>
      <c r="G100" s="32">
        <f t="shared" ref="G100" si="50">G89+G99</f>
        <v>25.49</v>
      </c>
      <c r="H100" s="32">
        <f t="shared" ref="H100" si="51">H89+H99</f>
        <v>25.59</v>
      </c>
      <c r="I100" s="32">
        <f t="shared" ref="I100" si="52">I89+I99</f>
        <v>115.88</v>
      </c>
      <c r="J100" s="32">
        <f t="shared" ref="J100:L100" si="53">J89+J99</f>
        <v>716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2" t="s">
        <v>72</v>
      </c>
      <c r="F109" s="64">
        <v>60</v>
      </c>
      <c r="G109" s="64">
        <v>0.28000000000000003</v>
      </c>
      <c r="H109" s="64">
        <v>3.55</v>
      </c>
      <c r="I109" s="66">
        <v>6.16</v>
      </c>
      <c r="J109" s="64">
        <v>61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63" t="s">
        <v>73</v>
      </c>
      <c r="F110" s="65">
        <v>200</v>
      </c>
      <c r="G110" s="65">
        <v>1.91</v>
      </c>
      <c r="H110" s="65">
        <v>2.78</v>
      </c>
      <c r="I110" s="67">
        <v>13.57</v>
      </c>
      <c r="J110" s="65">
        <v>89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63" t="s">
        <v>74</v>
      </c>
      <c r="F111" s="65">
        <v>90</v>
      </c>
      <c r="G111" s="65">
        <v>13.31</v>
      </c>
      <c r="H111" s="65">
        <v>11.25</v>
      </c>
      <c r="I111" s="67">
        <v>29.35</v>
      </c>
      <c r="J111" s="65">
        <v>285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63" t="s">
        <v>44</v>
      </c>
      <c r="F112" s="65">
        <v>150</v>
      </c>
      <c r="G112" s="65">
        <v>5.4</v>
      </c>
      <c r="H112" s="65">
        <v>4.9000000000000004</v>
      </c>
      <c r="I112" s="67">
        <v>32.799999999999997</v>
      </c>
      <c r="J112" s="65">
        <v>196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68" t="s">
        <v>75</v>
      </c>
      <c r="F113" s="69">
        <v>180</v>
      </c>
      <c r="G113" s="69">
        <v>0.49</v>
      </c>
      <c r="H113" s="69">
        <v>0</v>
      </c>
      <c r="I113" s="73">
        <v>16.32</v>
      </c>
      <c r="J113" s="69">
        <v>69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63" t="s">
        <v>53</v>
      </c>
      <c r="F114" s="65">
        <v>30</v>
      </c>
      <c r="G114" s="65">
        <v>2.41</v>
      </c>
      <c r="H114" s="65">
        <v>1.1399999999999999</v>
      </c>
      <c r="I114" s="67">
        <v>16.53</v>
      </c>
      <c r="J114" s="65">
        <v>86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53"/>
      <c r="F115" s="59"/>
      <c r="G115" s="59"/>
      <c r="H115" s="59"/>
      <c r="I115" s="59"/>
      <c r="J115" s="59"/>
      <c r="K115" s="44"/>
      <c r="L115" s="43"/>
    </row>
    <row r="116" spans="1:12" ht="15.75" thickBot="1" x14ac:dyDescent="0.3">
      <c r="A116" s="23"/>
      <c r="B116" s="15"/>
      <c r="C116" s="11"/>
      <c r="D116" s="6" t="s">
        <v>42</v>
      </c>
      <c r="E116" s="70" t="s">
        <v>76</v>
      </c>
      <c r="F116" s="75">
        <v>20</v>
      </c>
      <c r="G116" s="75">
        <v>0.47</v>
      </c>
      <c r="H116" s="75">
        <v>1.93</v>
      </c>
      <c r="I116" s="76">
        <v>1.76</v>
      </c>
      <c r="J116" s="75">
        <v>27</v>
      </c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24.269999999999996</v>
      </c>
      <c r="H118" s="19">
        <f t="shared" si="56"/>
        <v>25.549999999999997</v>
      </c>
      <c r="I118" s="19">
        <f t="shared" si="56"/>
        <v>116.49</v>
      </c>
      <c r="J118" s="19">
        <f t="shared" si="56"/>
        <v>813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80" t="s">
        <v>4</v>
      </c>
      <c r="D119" s="81"/>
      <c r="E119" s="31"/>
      <c r="F119" s="32">
        <f>F108+F118</f>
        <v>730</v>
      </c>
      <c r="G119" s="32">
        <f t="shared" ref="G119" si="58">G108+G118</f>
        <v>24.269999999999996</v>
      </c>
      <c r="H119" s="32">
        <f t="shared" ref="H119" si="59">H108+H118</f>
        <v>25.549999999999997</v>
      </c>
      <c r="I119" s="32">
        <f t="shared" ref="I119" si="60">I108+I118</f>
        <v>116.49</v>
      </c>
      <c r="J119" s="32">
        <f t="shared" ref="J119:L119" si="61">J108+J118</f>
        <v>813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2" t="s">
        <v>56</v>
      </c>
      <c r="F128" s="64">
        <v>60</v>
      </c>
      <c r="G128" s="64">
        <v>1.48</v>
      </c>
      <c r="H128" s="64">
        <v>10.119999999999999</v>
      </c>
      <c r="I128" s="66">
        <v>17.3</v>
      </c>
      <c r="J128" s="64">
        <v>130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63" t="s">
        <v>52</v>
      </c>
      <c r="F129" s="65">
        <v>200</v>
      </c>
      <c r="G129" s="65">
        <v>5.52</v>
      </c>
      <c r="H129" s="65">
        <v>2.8</v>
      </c>
      <c r="I129" s="67">
        <v>14.92</v>
      </c>
      <c r="J129" s="65">
        <v>111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63" t="s">
        <v>77</v>
      </c>
      <c r="F130" s="65">
        <v>250</v>
      </c>
      <c r="G130" s="65">
        <v>13.5</v>
      </c>
      <c r="H130" s="65">
        <v>13.2</v>
      </c>
      <c r="I130" s="67">
        <v>52.35</v>
      </c>
      <c r="J130" s="65">
        <v>419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54"/>
      <c r="F131" s="60"/>
      <c r="G131" s="56"/>
      <c r="H131" s="56"/>
      <c r="I131" s="56"/>
      <c r="J131" s="56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68" t="s">
        <v>47</v>
      </c>
      <c r="F132" s="69">
        <v>180</v>
      </c>
      <c r="G132" s="69">
        <v>0.9</v>
      </c>
      <c r="H132" s="69">
        <v>0.09</v>
      </c>
      <c r="I132" s="73">
        <v>14.13</v>
      </c>
      <c r="J132" s="69">
        <v>60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63" t="s">
        <v>53</v>
      </c>
      <c r="F133" s="65">
        <v>30</v>
      </c>
      <c r="G133" s="65">
        <v>2.41</v>
      </c>
      <c r="H133" s="65">
        <v>1.1399999999999999</v>
      </c>
      <c r="I133" s="67">
        <v>16.53</v>
      </c>
      <c r="J133" s="65">
        <v>86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53"/>
      <c r="F134" s="59"/>
      <c r="G134" s="59"/>
      <c r="H134" s="59"/>
      <c r="I134" s="59"/>
      <c r="J134" s="59"/>
      <c r="K134" s="44"/>
      <c r="L134" s="43"/>
    </row>
    <row r="135" spans="1:12" ht="15" x14ac:dyDescent="0.25">
      <c r="A135" s="14"/>
      <c r="B135" s="15"/>
      <c r="C135" s="11"/>
      <c r="D135" s="6" t="s">
        <v>42</v>
      </c>
      <c r="E135" s="54"/>
      <c r="F135" s="60"/>
      <c r="G135" s="56"/>
      <c r="H135" s="56"/>
      <c r="I135" s="56"/>
      <c r="J135" s="56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23.81</v>
      </c>
      <c r="H137" s="19">
        <f t="shared" si="64"/>
        <v>27.349999999999998</v>
      </c>
      <c r="I137" s="19">
        <f t="shared" si="64"/>
        <v>115.22999999999999</v>
      </c>
      <c r="J137" s="19">
        <f t="shared" si="64"/>
        <v>806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80" t="s">
        <v>4</v>
      </c>
      <c r="D138" s="81"/>
      <c r="E138" s="31"/>
      <c r="F138" s="32">
        <f>F127+F137</f>
        <v>720</v>
      </c>
      <c r="G138" s="32">
        <f t="shared" ref="G138" si="66">G127+G137</f>
        <v>23.81</v>
      </c>
      <c r="H138" s="32">
        <f t="shared" ref="H138" si="67">H127+H137</f>
        <v>27.349999999999998</v>
      </c>
      <c r="I138" s="32">
        <f t="shared" ref="I138" si="68">I127+I137</f>
        <v>115.22999999999999</v>
      </c>
      <c r="J138" s="32">
        <f t="shared" ref="J138:L138" si="69">J127+J137</f>
        <v>806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2" t="s">
        <v>78</v>
      </c>
      <c r="F147" s="64">
        <v>60</v>
      </c>
      <c r="G147" s="64">
        <v>1.2</v>
      </c>
      <c r="H147" s="64">
        <v>10.199999999999999</v>
      </c>
      <c r="I147" s="66">
        <v>5</v>
      </c>
      <c r="J147" s="64">
        <v>68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63" t="s">
        <v>79</v>
      </c>
      <c r="F148" s="65">
        <v>200</v>
      </c>
      <c r="G148" s="65">
        <v>2.52</v>
      </c>
      <c r="H148" s="65">
        <v>2.16</v>
      </c>
      <c r="I148" s="67">
        <v>6.12</v>
      </c>
      <c r="J148" s="65">
        <v>102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63" t="s">
        <v>69</v>
      </c>
      <c r="F149" s="65">
        <v>90</v>
      </c>
      <c r="G149" s="65">
        <v>15.78</v>
      </c>
      <c r="H149" s="65">
        <v>7.06</v>
      </c>
      <c r="I149" s="67">
        <v>54.2</v>
      </c>
      <c r="J149" s="65">
        <v>274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63" t="s">
        <v>43</v>
      </c>
      <c r="F150" s="65">
        <v>150</v>
      </c>
      <c r="G150" s="65">
        <v>3.22</v>
      </c>
      <c r="H150" s="65">
        <v>5.17</v>
      </c>
      <c r="I150" s="67">
        <v>19.8</v>
      </c>
      <c r="J150" s="65">
        <v>139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68" t="s">
        <v>60</v>
      </c>
      <c r="F151" s="69">
        <v>180</v>
      </c>
      <c r="G151" s="69">
        <v>7.0000000000000007E-2</v>
      </c>
      <c r="H151" s="69">
        <v>0</v>
      </c>
      <c r="I151" s="73">
        <v>13.49</v>
      </c>
      <c r="J151" s="69">
        <v>91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63" t="s">
        <v>53</v>
      </c>
      <c r="F152" s="65">
        <v>30</v>
      </c>
      <c r="G152" s="65">
        <v>2.41</v>
      </c>
      <c r="H152" s="65">
        <v>1.1399999999999999</v>
      </c>
      <c r="I152" s="67">
        <v>16.53</v>
      </c>
      <c r="J152" s="65">
        <v>86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53"/>
      <c r="F153" s="59"/>
      <c r="G153" s="59"/>
      <c r="H153" s="59"/>
      <c r="I153" s="59"/>
      <c r="J153" s="59"/>
      <c r="K153" s="44"/>
      <c r="L153" s="43"/>
    </row>
    <row r="154" spans="1:12" ht="15.75" thickBot="1" x14ac:dyDescent="0.3">
      <c r="A154" s="23"/>
      <c r="B154" s="15"/>
      <c r="C154" s="11"/>
      <c r="D154" s="6" t="s">
        <v>42</v>
      </c>
      <c r="E154" s="70" t="s">
        <v>45</v>
      </c>
      <c r="F154" s="75">
        <v>20</v>
      </c>
      <c r="G154" s="75">
        <v>0.16</v>
      </c>
      <c r="H154" s="75">
        <v>1.01</v>
      </c>
      <c r="I154" s="76">
        <v>1.28</v>
      </c>
      <c r="J154" s="75">
        <v>14</v>
      </c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730</v>
      </c>
      <c r="G156" s="19">
        <f t="shared" ref="G156:J156" si="72">SUM(G147:G155)</f>
        <v>25.36</v>
      </c>
      <c r="H156" s="19">
        <f t="shared" si="72"/>
        <v>26.74</v>
      </c>
      <c r="I156" s="19">
        <f t="shared" si="72"/>
        <v>116.42</v>
      </c>
      <c r="J156" s="19">
        <f t="shared" si="72"/>
        <v>774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80" t="s">
        <v>4</v>
      </c>
      <c r="D157" s="81"/>
      <c r="E157" s="31"/>
      <c r="F157" s="32">
        <f>F146+F156</f>
        <v>730</v>
      </c>
      <c r="G157" s="32">
        <f t="shared" ref="G157" si="74">G146+G156</f>
        <v>25.36</v>
      </c>
      <c r="H157" s="32">
        <f t="shared" ref="H157" si="75">H146+H156</f>
        <v>26.74</v>
      </c>
      <c r="I157" s="32">
        <f t="shared" ref="I157" si="76">I146+I156</f>
        <v>116.42</v>
      </c>
      <c r="J157" s="32">
        <f t="shared" ref="J157:L157" si="77">J146+J156</f>
        <v>774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3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2" t="s">
        <v>80</v>
      </c>
      <c r="F166" s="64">
        <v>60</v>
      </c>
      <c r="G166" s="64">
        <v>0.91</v>
      </c>
      <c r="H166" s="64">
        <v>3.89</v>
      </c>
      <c r="I166" s="66">
        <v>4.3099999999999996</v>
      </c>
      <c r="J166" s="64">
        <v>87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63" t="s">
        <v>68</v>
      </c>
      <c r="F167" s="65">
        <v>200</v>
      </c>
      <c r="G167" s="65">
        <v>1.8</v>
      </c>
      <c r="H167" s="65">
        <v>4.29</v>
      </c>
      <c r="I167" s="67">
        <v>10.66</v>
      </c>
      <c r="J167" s="65">
        <v>88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63" t="s">
        <v>46</v>
      </c>
      <c r="F168" s="65">
        <v>90</v>
      </c>
      <c r="G168" s="65">
        <v>13.31</v>
      </c>
      <c r="H168" s="65">
        <v>11.25</v>
      </c>
      <c r="I168" s="67">
        <v>11.45</v>
      </c>
      <c r="J168" s="65">
        <v>193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63" t="s">
        <v>59</v>
      </c>
      <c r="F169" s="65">
        <v>150</v>
      </c>
      <c r="G169" s="65">
        <v>8.3000000000000007</v>
      </c>
      <c r="H169" s="65">
        <v>6.3</v>
      </c>
      <c r="I169" s="67">
        <v>36</v>
      </c>
      <c r="J169" s="65">
        <v>223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68" t="s">
        <v>54</v>
      </c>
      <c r="F170" s="69">
        <v>180</v>
      </c>
      <c r="G170" s="69">
        <v>0.32</v>
      </c>
      <c r="H170" s="69">
        <v>0</v>
      </c>
      <c r="I170" s="73">
        <v>30.56</v>
      </c>
      <c r="J170" s="69">
        <v>102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63" t="s">
        <v>53</v>
      </c>
      <c r="F171" s="65">
        <v>30</v>
      </c>
      <c r="G171" s="65">
        <v>2.41</v>
      </c>
      <c r="H171" s="65">
        <v>1.1399999999999999</v>
      </c>
      <c r="I171" s="67">
        <v>16.53</v>
      </c>
      <c r="J171" s="65">
        <v>86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.75" thickBot="1" x14ac:dyDescent="0.3">
      <c r="A173" s="23"/>
      <c r="B173" s="15"/>
      <c r="C173" s="11"/>
      <c r="D173" s="6" t="s">
        <v>42</v>
      </c>
      <c r="E173" s="70" t="s">
        <v>71</v>
      </c>
      <c r="F173" s="75">
        <v>20</v>
      </c>
      <c r="G173" s="75">
        <v>0.66</v>
      </c>
      <c r="H173" s="75">
        <v>0.48</v>
      </c>
      <c r="I173" s="76">
        <v>1.78</v>
      </c>
      <c r="J173" s="75">
        <v>14</v>
      </c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80">SUM(G166:G174)</f>
        <v>27.71</v>
      </c>
      <c r="H175" s="19">
        <f t="shared" si="80"/>
        <v>27.35</v>
      </c>
      <c r="I175" s="19">
        <f t="shared" si="80"/>
        <v>111.29</v>
      </c>
      <c r="J175" s="19">
        <f t="shared" si="80"/>
        <v>793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80" t="s">
        <v>4</v>
      </c>
      <c r="D176" s="81"/>
      <c r="E176" s="31"/>
      <c r="F176" s="32">
        <f>F165+F175</f>
        <v>730</v>
      </c>
      <c r="G176" s="32">
        <f t="shared" ref="G176" si="82">G165+G175</f>
        <v>27.71</v>
      </c>
      <c r="H176" s="32">
        <f t="shared" ref="H176" si="83">H165+H175</f>
        <v>27.35</v>
      </c>
      <c r="I176" s="32">
        <f t="shared" ref="I176" si="84">I165+I175</f>
        <v>111.29</v>
      </c>
      <c r="J176" s="32">
        <f t="shared" ref="J176:L176" si="85">J165+J175</f>
        <v>793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2" t="s">
        <v>81</v>
      </c>
      <c r="F185" s="64">
        <v>60</v>
      </c>
      <c r="G185" s="64">
        <v>5.23</v>
      </c>
      <c r="H185" s="64">
        <v>8.1999999999999993</v>
      </c>
      <c r="I185" s="66">
        <v>18.2</v>
      </c>
      <c r="J185" s="64">
        <v>155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63" t="s">
        <v>82</v>
      </c>
      <c r="F186" s="65">
        <v>200</v>
      </c>
      <c r="G186" s="65">
        <v>1.94</v>
      </c>
      <c r="H186" s="65">
        <v>5.12</v>
      </c>
      <c r="I186" s="67">
        <v>11.2</v>
      </c>
      <c r="J186" s="65">
        <v>98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63" t="s">
        <v>83</v>
      </c>
      <c r="F187" s="65">
        <v>90</v>
      </c>
      <c r="G187" s="65">
        <v>13.33</v>
      </c>
      <c r="H187" s="65">
        <v>6.66</v>
      </c>
      <c r="I187" s="67">
        <v>5.67</v>
      </c>
      <c r="J187" s="65">
        <v>132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63" t="s">
        <v>84</v>
      </c>
      <c r="F188" s="65">
        <v>150</v>
      </c>
      <c r="G188" s="65">
        <v>3.52</v>
      </c>
      <c r="H188" s="65">
        <v>4.8</v>
      </c>
      <c r="I188" s="67">
        <v>35.020000000000003</v>
      </c>
      <c r="J188" s="65">
        <v>197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68" t="s">
        <v>66</v>
      </c>
      <c r="F189" s="69">
        <v>180</v>
      </c>
      <c r="G189" s="69">
        <v>0</v>
      </c>
      <c r="H189" s="69">
        <v>0</v>
      </c>
      <c r="I189" s="73">
        <v>17.100000000000001</v>
      </c>
      <c r="J189" s="69">
        <v>72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63" t="s">
        <v>53</v>
      </c>
      <c r="F190" s="65">
        <v>30</v>
      </c>
      <c r="G190" s="65">
        <v>2.41</v>
      </c>
      <c r="H190" s="65">
        <v>1.1399999999999999</v>
      </c>
      <c r="I190" s="67">
        <v>16.53</v>
      </c>
      <c r="J190" s="65">
        <v>86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54"/>
      <c r="F191" s="60"/>
      <c r="G191" s="56"/>
      <c r="H191" s="56"/>
      <c r="I191" s="56"/>
      <c r="J191" s="56"/>
      <c r="K191" s="44"/>
      <c r="L191" s="43"/>
    </row>
    <row r="192" spans="1:12" ht="15" x14ac:dyDescent="0.25">
      <c r="A192" s="23"/>
      <c r="B192" s="15"/>
      <c r="C192" s="11"/>
      <c r="D192" s="6"/>
      <c r="E192" s="54"/>
      <c r="F192" s="55"/>
      <c r="G192" s="56"/>
      <c r="H192" s="56"/>
      <c r="I192" s="56"/>
      <c r="J192" s="56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710</v>
      </c>
      <c r="G194" s="19">
        <f t="shared" ref="G194:J194" si="88">SUM(G185:G193)</f>
        <v>26.43</v>
      </c>
      <c r="H194" s="19">
        <f t="shared" si="88"/>
        <v>25.92</v>
      </c>
      <c r="I194" s="19">
        <f t="shared" si="88"/>
        <v>103.72</v>
      </c>
      <c r="J194" s="19">
        <f t="shared" si="88"/>
        <v>740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80" t="s">
        <v>4</v>
      </c>
      <c r="D195" s="81"/>
      <c r="E195" s="31"/>
      <c r="F195" s="32">
        <f>F184+F194</f>
        <v>710</v>
      </c>
      <c r="G195" s="32">
        <f t="shared" ref="G195" si="90">G184+G194</f>
        <v>26.43</v>
      </c>
      <c r="H195" s="32">
        <f t="shared" ref="H195" si="91">H184+H194</f>
        <v>25.92</v>
      </c>
      <c r="I195" s="32">
        <f t="shared" ref="I195" si="92">I184+I194</f>
        <v>103.72</v>
      </c>
      <c r="J195" s="32">
        <f t="shared" ref="J195:L195" si="93">J184+J194</f>
        <v>740</v>
      </c>
      <c r="K195" s="32"/>
      <c r="L195" s="32">
        <f t="shared" si="93"/>
        <v>0</v>
      </c>
    </row>
    <row r="196" spans="1:12" x14ac:dyDescent="0.2">
      <c r="A196" s="27"/>
      <c r="B196" s="28"/>
      <c r="C196" s="82" t="s">
        <v>5</v>
      </c>
      <c r="D196" s="82"/>
      <c r="E196" s="82"/>
      <c r="F196" s="34">
        <f>(F24+F43+F62+F81+F100+F119+F138+F157+F176+F195)/(IF(F24=0,0,1)+IF(F43=0,0,1)+IF(F62=0,0,1)+IF(F81=0,0,1)+IF(F100=0,0,1)+IF(F119=0,0,1)+IF(F138=0,0,1)+IF(F157=0,0,1)+IF(F176=0,0,1)+IF(F195=0,0,1))</f>
        <v>741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25.387000000000004</v>
      </c>
      <c r="H196" s="34">
        <f t="shared" si="94"/>
        <v>25.891000000000002</v>
      </c>
      <c r="I196" s="34">
        <f t="shared" si="94"/>
        <v>111.81699999999998</v>
      </c>
      <c r="J196" s="34">
        <f t="shared" si="94"/>
        <v>776.8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Константиновская ООШ</cp:lastModifiedBy>
  <dcterms:created xsi:type="dcterms:W3CDTF">2022-05-16T14:23:56Z</dcterms:created>
  <dcterms:modified xsi:type="dcterms:W3CDTF">2026-01-13T05:42:00Z</dcterms:modified>
</cp:coreProperties>
</file>