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стантиновская ООШ\Desktop\"/>
    </mc:Choice>
  </mc:AlternateContent>
  <bookViews>
    <workbookView xWindow="0" yWindow="0" windowWidth="16170" windowHeight="116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I157" i="1"/>
  <c r="I138" i="1"/>
  <c r="I100" i="1"/>
  <c r="I81" i="1"/>
  <c r="I62" i="1"/>
  <c r="I43" i="1"/>
  <c r="I24" i="1"/>
  <c r="H195" i="1"/>
  <c r="J176" i="1"/>
  <c r="H176" i="1"/>
  <c r="F176" i="1"/>
  <c r="F157" i="1"/>
  <c r="J157" i="1"/>
  <c r="H157" i="1"/>
  <c r="J138" i="1"/>
  <c r="H138" i="1"/>
  <c r="F138" i="1"/>
  <c r="J119" i="1"/>
  <c r="H119" i="1"/>
  <c r="F119" i="1"/>
  <c r="J100" i="1"/>
  <c r="H100" i="1"/>
  <c r="F100" i="1"/>
  <c r="F81" i="1"/>
  <c r="F62" i="1"/>
  <c r="J81" i="1"/>
  <c r="J195" i="1"/>
  <c r="J62" i="1"/>
  <c r="H62" i="1"/>
  <c r="J43" i="1"/>
  <c r="F43" i="1"/>
  <c r="H43" i="1"/>
  <c r="J24" i="1"/>
  <c r="F24" i="1"/>
  <c r="L195" i="1"/>
  <c r="L176" i="1"/>
  <c r="L157" i="1"/>
  <c r="L138" i="1"/>
  <c r="L119" i="1"/>
  <c r="L100" i="1"/>
  <c r="L81" i="1"/>
  <c r="L24" i="1"/>
  <c r="L62" i="1"/>
  <c r="L43" i="1"/>
  <c r="F195" i="1"/>
  <c r="G195" i="1"/>
  <c r="G176" i="1"/>
  <c r="G157" i="1"/>
  <c r="G138" i="1"/>
  <c r="I119" i="1"/>
  <c r="G119" i="1"/>
  <c r="G100" i="1"/>
  <c r="H81" i="1"/>
  <c r="G81" i="1"/>
  <c r="G62" i="1"/>
  <c r="G43" i="1"/>
  <c r="G24" i="1"/>
  <c r="H24" i="1"/>
  <c r="I196" i="1" l="1"/>
  <c r="J196" i="1"/>
  <c r="F196" i="1"/>
  <c r="L196" i="1"/>
  <c r="H196" i="1"/>
  <c r="G196" i="1"/>
</calcChain>
</file>

<file path=xl/sharedStrings.xml><?xml version="1.0" encoding="utf-8"?>
<sst xmlns="http://schemas.openxmlformats.org/spreadsheetml/2006/main" count="722" uniqueCount="130">
  <si>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</si>
  <si>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</si>
  <si>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</si>
  <si>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</si>
  <si>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</si>
  <si>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</si>
  <si>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</si>
  <si>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</si>
  <si>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</si>
  <si>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</si>
  <si>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</si>
  <si>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</si>
  <si>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</si>
  <si>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</si>
  <si>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</si>
  <si>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</si>
  <si>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</si>
  <si>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</si>
  <si>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</si>
  <si>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</si>
  <si>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</si>
  <si>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</si>
  <si>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</si>
  <si>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</si>
  <si>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</si>
  <si>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</si>
  <si>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</si>
  <si>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</si>
  <si>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</si>
  <si>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</si>
  <si>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</si>
  <si>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</si>
  <si>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</si>
  <si>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</si>
  <si>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</si>
  <si>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</si>
  <si>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</si>
  <si>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</si>
  <si>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</si>
  <si>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Константиновская ООШ</t>
  </si>
  <si>
    <t>Щи из капусты с картофелем со сметаной</t>
  </si>
  <si>
    <t>Пермь 2001г № 55</t>
  </si>
  <si>
    <t>Макароны отварные</t>
  </si>
  <si>
    <t>Новосибирск 2022г № 54-1г</t>
  </si>
  <si>
    <t>Биточки из говядины</t>
  </si>
  <si>
    <t>Пермь 2001г № 180</t>
  </si>
  <si>
    <t>Соус красный основной</t>
  </si>
  <si>
    <t>Компот из смеси сухофруктов</t>
  </si>
  <si>
    <t>Батон</t>
  </si>
  <si>
    <t>1982г № 1089</t>
  </si>
  <si>
    <t>соус</t>
  </si>
  <si>
    <t>сладкое</t>
  </si>
  <si>
    <t>Свекольник со сметаной</t>
  </si>
  <si>
    <t>200/5</t>
  </si>
  <si>
    <t>Рыба запеченая с картофелем по-русски</t>
  </si>
  <si>
    <t>Москва 2004г № 381</t>
  </si>
  <si>
    <t>Пермь 2011г № 34</t>
  </si>
  <si>
    <t>Плов из отварной курицы</t>
  </si>
  <si>
    <t>Москва 2004г № 492</t>
  </si>
  <si>
    <t>Пермь 2001г № 27</t>
  </si>
  <si>
    <t>Каша гречневая рассыпчатая</t>
  </si>
  <si>
    <t>Тефтели из говядины</t>
  </si>
  <si>
    <t>Пермь 2001г № 238</t>
  </si>
  <si>
    <t>соусы</t>
  </si>
  <si>
    <t>Компот из кураги</t>
  </si>
  <si>
    <t>Суп картофельный с горохом</t>
  </si>
  <si>
    <t>Гренки из батона</t>
  </si>
  <si>
    <t>Картофельное пюре</t>
  </si>
  <si>
    <t>Соус сметанный с томатом</t>
  </si>
  <si>
    <t>Москва 2004г № 601</t>
  </si>
  <si>
    <t>Суп картофельный с крупой гречневой</t>
  </si>
  <si>
    <t>Москва 2004г № 138</t>
  </si>
  <si>
    <t>Каша перловая рассыпчатая</t>
  </si>
  <si>
    <t>Шницель из говядины</t>
  </si>
  <si>
    <t>Соус молочный с морковью</t>
  </si>
  <si>
    <t>Курица тушеная с морковью</t>
  </si>
  <si>
    <t>Новосибирск 2022г № 54-25м</t>
  </si>
  <si>
    <t>Суп картофельный с клецками</t>
  </si>
  <si>
    <t>Пермь 2001г № 38</t>
  </si>
  <si>
    <t>Суп картофельный с макаронными изделиями</t>
  </si>
  <si>
    <t>Рис отварной</t>
  </si>
  <si>
    <t>кондитерское изделие</t>
  </si>
  <si>
    <t>закуски</t>
  </si>
  <si>
    <t>Икра морковная</t>
  </si>
  <si>
    <t>Москва 2004г № 41</t>
  </si>
  <si>
    <t>Компот из яблок</t>
  </si>
  <si>
    <t>Пермь 2001г № 254</t>
  </si>
  <si>
    <t>Салат картофельный с морковью с зеленым горошком</t>
  </si>
  <si>
    <t>Новосибирск 2022г № 54-34з</t>
  </si>
  <si>
    <t>Пермь 2001г № 35</t>
  </si>
  <si>
    <t>Новосибирск 2022г № 54-1хн</t>
  </si>
  <si>
    <t>Винегрет с растительным маслом</t>
  </si>
  <si>
    <t>Новосибирск 2022г №54-16з</t>
  </si>
  <si>
    <t>Рассольник ленинградский</t>
  </si>
  <si>
    <t>Кисель с витаминами "Витошка"</t>
  </si>
  <si>
    <t>10.86.10.590-002-17840891- 2016</t>
  </si>
  <si>
    <t>Салат "ромашка"</t>
  </si>
  <si>
    <t>Новосибирск 2000г № 31</t>
  </si>
  <si>
    <t>Борщ с капустой и картофелем со сметаной</t>
  </si>
  <si>
    <t>Пермь 2001г № 196</t>
  </si>
  <si>
    <t>Соус томатный</t>
  </si>
  <si>
    <t>Напиток из ягоды с/м</t>
  </si>
  <si>
    <t>Пермь 2011г № 262</t>
  </si>
  <si>
    <t>Салат из свеклы с чесноком</t>
  </si>
  <si>
    <t>Пермь 2001г № 22</t>
  </si>
  <si>
    <t>Пермь 2001г № 37</t>
  </si>
  <si>
    <t>Новосибирск 2022г № 54-11г</t>
  </si>
  <si>
    <t>Голубцы ленивые</t>
  </si>
  <si>
    <t>Новосибирск 2022г № 54-3м</t>
  </si>
  <si>
    <t>салат</t>
  </si>
  <si>
    <t>Салат из яиц по-чешски</t>
  </si>
  <si>
    <t>Новосибирск 2000г № 38</t>
  </si>
  <si>
    <t>Пермь 2001г № 233</t>
  </si>
  <si>
    <t>Горошек зеленый</t>
  </si>
  <si>
    <t>Новосибирск 2022г № 54-20з</t>
  </si>
  <si>
    <t>Новосибирск 2022г № 54-5г</t>
  </si>
  <si>
    <t>Рыба (тушеная) в томате с овощами</t>
  </si>
  <si>
    <t>Новосибирск 2022г № 54-4хн</t>
  </si>
  <si>
    <t>Москва № 653</t>
  </si>
  <si>
    <t>Салат "популярный"</t>
  </si>
  <si>
    <t>Новосибирск 2000г № 33</t>
  </si>
  <si>
    <t>Салат "объеденье"</t>
  </si>
  <si>
    <t>Новосибирск 2000г. №39</t>
  </si>
  <si>
    <t>Пермь 2001г. №39</t>
  </si>
  <si>
    <t>Пермь 2001г. №180</t>
  </si>
  <si>
    <t>Новосибирск 2022г. №54-5г</t>
  </si>
  <si>
    <t>Новосибирск 2022г. №54-3</t>
  </si>
  <si>
    <t>Новосибирск 2022г. №54-2</t>
  </si>
  <si>
    <t>1982г. №1089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</si>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</sst>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2" borderId="9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4" fillId="4" borderId="23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vertical="center" wrapText="1"/>
    </xf>
    <xf numFmtId="0" fontId="2" fillId="0" borderId="1" xfId="0" applyFont="1" applyBorder="1"/>
    <xf numFmtId="0" fontId="15" fillId="0" borderId="27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 indent="2"/>
    </xf>
    <xf numFmtId="0" fontId="2" fillId="0" borderId="30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4"/>
    </xf>
    <xf numFmtId="0" fontId="2" fillId="2" borderId="1" xfId="0" applyFont="1" applyFill="1" applyBorder="1" applyProtection="1">
      <protection locked="0"/>
    </xf>
    <xf numFmtId="0" fontId="1" fillId="0" borderId="26" xfId="0" applyFont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activeCell="J3" sqref="J3"/>
      <selection pane="topRight"/>
      <selection pane="bottomLeft"/>
      <selection pane="bottomRight" activeCell="F72" sqref="F7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9" t="s">
        <v>39</v>
      </c>
      <c r="D1" s="80"/>
      <c r="E1" s="80"/>
      <c r="F1" s="3" t="s">
        <v>1</v>
      </c>
      <c r="G1" s="1" t="s">
        <v>2</v>
      </c>
      <c r="H1" s="81"/>
      <c r="I1" s="81"/>
      <c r="J1" s="81"/>
      <c r="K1" s="81"/>
    </row>
    <row r="2" spans="1:12" ht="18" x14ac:dyDescent="0.2">
      <c r="A2" s="4" t="s">
        <v>3</v>
      </c>
      <c r="C2" s="1"/>
      <c r="G2" s="1" t="s">
        <v>4</v>
      </c>
      <c r="H2" s="81"/>
      <c r="I2" s="81"/>
      <c r="J2" s="81"/>
      <c r="K2" s="8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1"/>
      <c r="F6" s="52"/>
      <c r="G6" s="52"/>
      <c r="H6" s="52"/>
      <c r="I6" s="52"/>
      <c r="J6" s="52"/>
      <c r="K6" s="53"/>
      <c r="L6" s="28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.75" thickBot="1" x14ac:dyDescent="0.3">
      <c r="A8" s="23"/>
      <c r="B8" s="24"/>
      <c r="C8" s="25"/>
      <c r="D8" s="30" t="s">
        <v>25</v>
      </c>
      <c r="E8" s="51"/>
      <c r="F8" s="52"/>
      <c r="G8" s="52"/>
      <c r="H8" s="52"/>
      <c r="I8" s="52"/>
      <c r="J8" s="52"/>
      <c r="K8" s="53"/>
      <c r="L8" s="28"/>
    </row>
    <row r="9" spans="1:12" ht="15.75" thickBot="1" x14ac:dyDescent="0.3">
      <c r="A9" s="23"/>
      <c r="B9" s="24"/>
      <c r="C9" s="25"/>
      <c r="D9" s="30" t="s">
        <v>26</v>
      </c>
      <c r="E9" s="51"/>
      <c r="F9" s="52"/>
      <c r="G9" s="52"/>
      <c r="H9" s="52"/>
      <c r="I9" s="52"/>
      <c r="J9" s="52"/>
      <c r="K9" s="53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45.75" thickBot="1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83</v>
      </c>
      <c r="F14" s="52">
        <v>60</v>
      </c>
      <c r="G14" s="52">
        <v>1.54</v>
      </c>
      <c r="H14" s="52">
        <v>4.84</v>
      </c>
      <c r="I14" s="52">
        <v>8.1300000000000008</v>
      </c>
      <c r="J14" s="52">
        <v>82</v>
      </c>
      <c r="K14" s="53" t="s">
        <v>84</v>
      </c>
      <c r="L14" s="28"/>
    </row>
    <row r="15" spans="1:12" ht="45.75" thickBot="1" x14ac:dyDescent="0.3">
      <c r="A15" s="23"/>
      <c r="B15" s="24"/>
      <c r="C15" s="25"/>
      <c r="D15" s="30" t="s">
        <v>31</v>
      </c>
      <c r="E15" s="51" t="s">
        <v>40</v>
      </c>
      <c r="F15" s="52">
        <v>205</v>
      </c>
      <c r="G15" s="52">
        <v>1.24</v>
      </c>
      <c r="H15" s="52">
        <v>1.7</v>
      </c>
      <c r="I15" s="52">
        <v>13.2</v>
      </c>
      <c r="J15" s="52">
        <v>88</v>
      </c>
      <c r="K15" s="53" t="s">
        <v>41</v>
      </c>
      <c r="L15" s="28"/>
    </row>
    <row r="16" spans="1:12" ht="45.75" thickBot="1" x14ac:dyDescent="0.3">
      <c r="A16" s="23"/>
      <c r="B16" s="24"/>
      <c r="C16" s="25"/>
      <c r="D16" s="30" t="s">
        <v>32</v>
      </c>
      <c r="E16" s="60" t="s">
        <v>73</v>
      </c>
      <c r="F16" s="61">
        <v>90</v>
      </c>
      <c r="G16" s="61">
        <v>13.31</v>
      </c>
      <c r="H16" s="61">
        <v>11.25</v>
      </c>
      <c r="I16" s="61">
        <v>9.35</v>
      </c>
      <c r="J16" s="61">
        <v>193</v>
      </c>
      <c r="K16" s="63" t="s">
        <v>45</v>
      </c>
      <c r="L16" s="28"/>
    </row>
    <row r="17" spans="1:12" ht="60.75" thickBot="1" x14ac:dyDescent="0.3">
      <c r="A17" s="23"/>
      <c r="B17" s="24"/>
      <c r="C17" s="25"/>
      <c r="D17" s="30" t="s">
        <v>33</v>
      </c>
      <c r="E17" s="60" t="s">
        <v>42</v>
      </c>
      <c r="F17" s="61">
        <v>150</v>
      </c>
      <c r="G17" s="61">
        <v>5.33</v>
      </c>
      <c r="H17" s="61">
        <v>6.17</v>
      </c>
      <c r="I17" s="61">
        <v>35.75</v>
      </c>
      <c r="J17" s="61">
        <v>223</v>
      </c>
      <c r="K17" s="62" t="s">
        <v>43</v>
      </c>
      <c r="L17" s="28"/>
    </row>
    <row r="18" spans="1:12" ht="45.75" thickBot="1" x14ac:dyDescent="0.3">
      <c r="A18" s="23"/>
      <c r="B18" s="24"/>
      <c r="C18" s="25"/>
      <c r="D18" s="30" t="s">
        <v>34</v>
      </c>
      <c r="E18" s="60" t="s">
        <v>85</v>
      </c>
      <c r="F18" s="61">
        <v>180</v>
      </c>
      <c r="G18" s="61">
        <v>0.11</v>
      </c>
      <c r="H18" s="61">
        <v>0</v>
      </c>
      <c r="I18" s="61">
        <v>16.57</v>
      </c>
      <c r="J18" s="61">
        <v>65</v>
      </c>
      <c r="K18" s="63" t="s">
        <v>86</v>
      </c>
      <c r="L18" s="28"/>
    </row>
    <row r="19" spans="1:12" ht="30.75" thickBot="1" x14ac:dyDescent="0.3">
      <c r="A19" s="23"/>
      <c r="B19" s="24"/>
      <c r="C19" s="25"/>
      <c r="D19" s="30" t="s">
        <v>35</v>
      </c>
      <c r="E19" s="60" t="s">
        <v>48</v>
      </c>
      <c r="F19" s="61">
        <v>30</v>
      </c>
      <c r="G19" s="61">
        <v>2.41</v>
      </c>
      <c r="H19" s="61">
        <v>1.1399999999999999</v>
      </c>
      <c r="I19" s="61">
        <v>16.53</v>
      </c>
      <c r="J19" s="61">
        <v>86</v>
      </c>
      <c r="K19" s="62" t="s">
        <v>49</v>
      </c>
      <c r="L19" s="28"/>
    </row>
    <row r="20" spans="1:12" ht="15.75" thickBot="1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45.75" thickBot="1" x14ac:dyDescent="0.3">
      <c r="A21" s="23"/>
      <c r="B21" s="24"/>
      <c r="C21" s="25"/>
      <c r="D21" s="54" t="s">
        <v>50</v>
      </c>
      <c r="E21" s="60" t="s">
        <v>68</v>
      </c>
      <c r="F21" s="61">
        <v>20</v>
      </c>
      <c r="G21" s="61">
        <v>0.27</v>
      </c>
      <c r="H21" s="61">
        <v>2.5099999999999998</v>
      </c>
      <c r="I21" s="61">
        <v>1.03</v>
      </c>
      <c r="J21" s="61">
        <v>28</v>
      </c>
      <c r="K21" s="63" t="s">
        <v>69</v>
      </c>
      <c r="L21" s="28"/>
    </row>
    <row r="22" spans="1:12" ht="15.75" thickBot="1" x14ac:dyDescent="0.3">
      <c r="A22" s="23"/>
      <c r="B22" s="24"/>
      <c r="C22" s="25"/>
      <c r="D22" s="54"/>
      <c r="E22" s="51"/>
      <c r="F22" s="52"/>
      <c r="G22" s="52"/>
      <c r="H22" s="52"/>
      <c r="I22" s="52"/>
      <c r="J22" s="52"/>
      <c r="K22" s="53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735</v>
      </c>
      <c r="G23" s="36">
        <f t="shared" ref="G23:J23" si="1">SUM(G14:G22)</f>
        <v>24.21</v>
      </c>
      <c r="H23" s="36">
        <f t="shared" si="1"/>
        <v>27.61</v>
      </c>
      <c r="I23" s="36">
        <f t="shared" si="1"/>
        <v>100.56</v>
      </c>
      <c r="J23" s="36">
        <f t="shared" si="1"/>
        <v>765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74" t="s">
        <v>37</v>
      </c>
      <c r="D24" s="75"/>
      <c r="E24" s="43"/>
      <c r="F24" s="44">
        <f>F13+F23</f>
        <v>735</v>
      </c>
      <c r="G24" s="44">
        <f t="shared" ref="G24:J24" si="2">G13+G23</f>
        <v>24.21</v>
      </c>
      <c r="H24" s="44">
        <f t="shared" si="2"/>
        <v>27.61</v>
      </c>
      <c r="I24" s="44">
        <f t="shared" si="2"/>
        <v>100.56</v>
      </c>
      <c r="J24" s="44">
        <f t="shared" si="2"/>
        <v>765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.75" thickBot="1" x14ac:dyDescent="0.3">
      <c r="A27" s="45"/>
      <c r="B27" s="24"/>
      <c r="C27" s="25"/>
      <c r="D27" s="30" t="s">
        <v>25</v>
      </c>
      <c r="E27" s="51"/>
      <c r="F27" s="52"/>
      <c r="G27" s="52"/>
      <c r="H27" s="52"/>
      <c r="I27" s="52"/>
      <c r="J27" s="52"/>
      <c r="K27" s="53"/>
      <c r="L27" s="28"/>
    </row>
    <row r="28" spans="1:12" ht="15.75" thickBot="1" x14ac:dyDescent="0.3">
      <c r="A28" s="45"/>
      <c r="B28" s="24"/>
      <c r="C28" s="25"/>
      <c r="D28" s="30" t="s">
        <v>26</v>
      </c>
      <c r="E28" s="51"/>
      <c r="F28" s="52"/>
      <c r="G28" s="52"/>
      <c r="H28" s="52"/>
      <c r="I28" s="52"/>
      <c r="J28" s="52"/>
      <c r="K28" s="53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5" customHeight="1" thickBot="1" x14ac:dyDescent="0.3">
      <c r="A33" s="39">
        <f>A25</f>
        <v>1</v>
      </c>
      <c r="B33" s="39">
        <f>B25</f>
        <v>2</v>
      </c>
      <c r="C33" s="40" t="s">
        <v>29</v>
      </c>
      <c r="D33" s="64" t="s">
        <v>82</v>
      </c>
      <c r="E33" s="51" t="s">
        <v>87</v>
      </c>
      <c r="F33" s="52">
        <v>60</v>
      </c>
      <c r="G33" s="52">
        <v>1.68</v>
      </c>
      <c r="H33" s="52">
        <v>4.32</v>
      </c>
      <c r="I33" s="52">
        <v>6.24</v>
      </c>
      <c r="J33" s="52">
        <v>70</v>
      </c>
      <c r="K33" s="53" t="s">
        <v>88</v>
      </c>
      <c r="L33" s="28"/>
    </row>
    <row r="34" spans="1:12" ht="45.75" thickBot="1" x14ac:dyDescent="0.3">
      <c r="A34" s="45"/>
      <c r="B34" s="24"/>
      <c r="C34" s="25"/>
      <c r="D34" s="30" t="s">
        <v>31</v>
      </c>
      <c r="E34" s="60" t="s">
        <v>52</v>
      </c>
      <c r="F34" s="61">
        <v>205</v>
      </c>
      <c r="G34" s="61">
        <v>1.55</v>
      </c>
      <c r="H34" s="61">
        <v>8.65</v>
      </c>
      <c r="I34" s="61">
        <v>20.5</v>
      </c>
      <c r="J34" s="61">
        <v>117</v>
      </c>
      <c r="K34" s="63" t="s">
        <v>89</v>
      </c>
      <c r="L34" s="28"/>
    </row>
    <row r="35" spans="1:12" ht="45.75" thickBot="1" x14ac:dyDescent="0.3">
      <c r="A35" s="45"/>
      <c r="B35" s="24"/>
      <c r="C35" s="25"/>
      <c r="D35" s="30" t="s">
        <v>32</v>
      </c>
      <c r="E35" s="60" t="s">
        <v>54</v>
      </c>
      <c r="F35" s="61">
        <v>280</v>
      </c>
      <c r="G35" s="61">
        <v>20.100000000000001</v>
      </c>
      <c r="H35" s="61">
        <v>12.6</v>
      </c>
      <c r="I35" s="61">
        <v>41.2</v>
      </c>
      <c r="J35" s="61">
        <v>368</v>
      </c>
      <c r="K35" s="63" t="s">
        <v>55</v>
      </c>
      <c r="L35" s="28"/>
    </row>
    <row r="36" spans="1:12" ht="15.75" thickBot="1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45.75" thickBot="1" x14ac:dyDescent="0.3">
      <c r="A37" s="45"/>
      <c r="B37" s="24"/>
      <c r="C37" s="25"/>
      <c r="D37" s="30" t="s">
        <v>34</v>
      </c>
      <c r="E37" s="60" t="s">
        <v>47</v>
      </c>
      <c r="F37" s="61">
        <v>180</v>
      </c>
      <c r="G37" s="61">
        <v>0.49</v>
      </c>
      <c r="H37" s="61">
        <v>0</v>
      </c>
      <c r="I37" s="61">
        <v>16.32</v>
      </c>
      <c r="J37" s="61">
        <v>69</v>
      </c>
      <c r="K37" s="63" t="s">
        <v>90</v>
      </c>
      <c r="L37" s="28"/>
    </row>
    <row r="38" spans="1:12" ht="15.75" thickBot="1" x14ac:dyDescent="0.3">
      <c r="A38" s="45"/>
      <c r="B38" s="24"/>
      <c r="C38" s="25"/>
      <c r="D38" s="30" t="s">
        <v>35</v>
      </c>
      <c r="E38" s="51"/>
      <c r="F38" s="52"/>
      <c r="G38" s="52"/>
      <c r="H38" s="52"/>
      <c r="I38" s="52"/>
      <c r="J38" s="52"/>
      <c r="K38" s="53"/>
      <c r="L38" s="28"/>
    </row>
    <row r="39" spans="1:12" ht="30.75" thickBot="1" x14ac:dyDescent="0.3">
      <c r="A39" s="45"/>
      <c r="B39" s="24"/>
      <c r="C39" s="25"/>
      <c r="D39" s="30" t="s">
        <v>36</v>
      </c>
      <c r="E39" s="60" t="s">
        <v>48</v>
      </c>
      <c r="F39" s="61">
        <v>30</v>
      </c>
      <c r="G39" s="61">
        <v>2.41</v>
      </c>
      <c r="H39" s="61">
        <v>1.1399999999999999</v>
      </c>
      <c r="I39" s="61">
        <v>16.53</v>
      </c>
      <c r="J39" s="61">
        <v>86</v>
      </c>
      <c r="K39" s="62" t="s">
        <v>49</v>
      </c>
      <c r="L39" s="28"/>
    </row>
    <row r="40" spans="1:12" ht="15.75" thickBot="1" x14ac:dyDescent="0.3">
      <c r="A40" s="45"/>
      <c r="B40" s="24"/>
      <c r="C40" s="25"/>
      <c r="D40" s="54" t="s">
        <v>51</v>
      </c>
      <c r="E40" s="51"/>
      <c r="F40" s="52"/>
      <c r="G40" s="52"/>
      <c r="H40" s="52"/>
      <c r="I40" s="52"/>
      <c r="J40" s="52"/>
      <c r="K40" s="53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755</v>
      </c>
      <c r="G42" s="36">
        <f>SUM(G33:G41)</f>
        <v>26.23</v>
      </c>
      <c r="H42" s="36">
        <f>SUM(H33:H41)</f>
        <v>26.71</v>
      </c>
      <c r="I42" s="36">
        <f>SUM(I33:I41)</f>
        <v>100.78999999999999</v>
      </c>
      <c r="J42" s="36">
        <f t="shared" ref="J42:L42" si="4">SUM(J33:J41)</f>
        <v>710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74" t="s">
        <v>37</v>
      </c>
      <c r="D43" s="75"/>
      <c r="E43" s="43"/>
      <c r="F43" s="44">
        <f>F32+F42</f>
        <v>755</v>
      </c>
      <c r="G43" s="44">
        <f>G32+G42</f>
        <v>26.23</v>
      </c>
      <c r="H43" s="44">
        <f>H32+H42</f>
        <v>26.71</v>
      </c>
      <c r="I43" s="44">
        <f>I32+I42</f>
        <v>100.78999999999999</v>
      </c>
      <c r="J43" s="44">
        <f t="shared" ref="J43:L43" si="5">J32+J42</f>
        <v>710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.75" thickBot="1" x14ac:dyDescent="0.3">
      <c r="A46" s="23"/>
      <c r="B46" s="24"/>
      <c r="C46" s="25"/>
      <c r="D46" s="30" t="s">
        <v>25</v>
      </c>
      <c r="E46" s="51"/>
      <c r="F46" s="52"/>
      <c r="G46" s="52"/>
      <c r="H46" s="52"/>
      <c r="I46" s="52"/>
      <c r="J46" s="52"/>
      <c r="K46" s="53"/>
      <c r="L46" s="28"/>
    </row>
    <row r="47" spans="1:12" ht="15.75" thickBot="1" x14ac:dyDescent="0.3">
      <c r="A47" s="23"/>
      <c r="B47" s="24"/>
      <c r="C47" s="25"/>
      <c r="D47" s="30" t="s">
        <v>26</v>
      </c>
      <c r="E47" s="51"/>
      <c r="F47" s="52"/>
      <c r="G47" s="52"/>
      <c r="H47" s="52"/>
      <c r="I47" s="52"/>
      <c r="J47" s="52"/>
      <c r="K47" s="55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60.75" thickBot="1" x14ac:dyDescent="0.3">
      <c r="A52" s="38">
        <f>A44</f>
        <v>1</v>
      </c>
      <c r="B52" s="39">
        <f>B44</f>
        <v>3</v>
      </c>
      <c r="C52" s="40" t="s">
        <v>29</v>
      </c>
      <c r="D52" s="64" t="s">
        <v>30</v>
      </c>
      <c r="E52" s="60" t="s">
        <v>91</v>
      </c>
      <c r="F52" s="61">
        <v>60</v>
      </c>
      <c r="G52" s="61">
        <v>0.6</v>
      </c>
      <c r="H52" s="61">
        <v>5.28</v>
      </c>
      <c r="I52" s="61">
        <v>4.08</v>
      </c>
      <c r="J52" s="61">
        <v>67</v>
      </c>
      <c r="K52" s="62" t="s">
        <v>92</v>
      </c>
      <c r="L52" s="28"/>
    </row>
    <row r="53" spans="1:12" ht="45.75" thickBot="1" x14ac:dyDescent="0.3">
      <c r="A53" s="23"/>
      <c r="B53" s="24"/>
      <c r="C53" s="25"/>
      <c r="D53" s="30" t="s">
        <v>31</v>
      </c>
      <c r="E53" s="60" t="s">
        <v>93</v>
      </c>
      <c r="F53" s="61">
        <v>200</v>
      </c>
      <c r="G53" s="61">
        <v>1.83</v>
      </c>
      <c r="H53" s="61">
        <v>4.3</v>
      </c>
      <c r="I53" s="61">
        <v>13.57</v>
      </c>
      <c r="J53" s="61">
        <v>104</v>
      </c>
      <c r="K53" s="63" t="s">
        <v>56</v>
      </c>
      <c r="L53" s="28"/>
    </row>
    <row r="54" spans="1:12" ht="28.15" customHeight="1" x14ac:dyDescent="0.25">
      <c r="A54" s="23"/>
      <c r="B54" s="24"/>
      <c r="C54" s="25"/>
      <c r="D54" s="30" t="s">
        <v>32</v>
      </c>
      <c r="E54" s="65"/>
      <c r="F54" s="82">
        <v>240</v>
      </c>
      <c r="G54" s="82">
        <v>19.5</v>
      </c>
      <c r="H54" s="82">
        <v>15.1</v>
      </c>
      <c r="I54" s="82">
        <v>48.5</v>
      </c>
      <c r="J54" s="82">
        <v>441</v>
      </c>
      <c r="K54" s="77" t="s">
        <v>58</v>
      </c>
      <c r="L54" s="28"/>
    </row>
    <row r="55" spans="1:12" ht="15.75" thickBot="1" x14ac:dyDescent="0.3">
      <c r="A55" s="23"/>
      <c r="B55" s="24"/>
      <c r="C55" s="25"/>
      <c r="D55" s="30" t="s">
        <v>33</v>
      </c>
      <c r="E55" s="66" t="s">
        <v>57</v>
      </c>
      <c r="F55" s="83"/>
      <c r="G55" s="83"/>
      <c r="H55" s="83"/>
      <c r="I55" s="83"/>
      <c r="J55" s="83"/>
      <c r="K55" s="78"/>
      <c r="L55" s="28"/>
    </row>
    <row r="56" spans="1:12" ht="60.75" thickBot="1" x14ac:dyDescent="0.3">
      <c r="A56" s="23"/>
      <c r="B56" s="24"/>
      <c r="C56" s="25"/>
      <c r="D56" s="30" t="s">
        <v>34</v>
      </c>
      <c r="E56" s="60" t="s">
        <v>94</v>
      </c>
      <c r="F56" s="67">
        <v>180</v>
      </c>
      <c r="G56" s="68">
        <v>0</v>
      </c>
      <c r="H56" s="68">
        <v>0</v>
      </c>
      <c r="I56" s="68">
        <v>22</v>
      </c>
      <c r="J56" s="68">
        <v>86</v>
      </c>
      <c r="K56" s="68" t="s">
        <v>95</v>
      </c>
      <c r="L56" s="28"/>
    </row>
    <row r="57" spans="1:12" ht="30.75" thickBot="1" x14ac:dyDescent="0.3">
      <c r="A57" s="23"/>
      <c r="B57" s="24"/>
      <c r="C57" s="25"/>
      <c r="D57" s="30" t="s">
        <v>35</v>
      </c>
      <c r="E57" s="60" t="s">
        <v>48</v>
      </c>
      <c r="F57" s="61">
        <v>30</v>
      </c>
      <c r="G57" s="61">
        <v>2.41</v>
      </c>
      <c r="H57" s="61">
        <v>1.1399999999999999</v>
      </c>
      <c r="I57" s="61">
        <v>16.53</v>
      </c>
      <c r="J57" s="61">
        <v>86</v>
      </c>
      <c r="K57" s="62" t="s">
        <v>49</v>
      </c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.75" thickBot="1" x14ac:dyDescent="0.3">
      <c r="A59" s="23"/>
      <c r="B59" s="24"/>
      <c r="C59" s="25"/>
      <c r="D59" s="54" t="s">
        <v>51</v>
      </c>
      <c r="E59" s="51"/>
      <c r="F59" s="52"/>
      <c r="G59" s="52"/>
      <c r="H59" s="52"/>
      <c r="I59" s="52"/>
      <c r="J59" s="52"/>
      <c r="K59" s="53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24.34</v>
      </c>
      <c r="H61" s="36">
        <f>SUM(H52:H60)</f>
        <v>25.82</v>
      </c>
      <c r="I61" s="36">
        <f>SUM(I52:I60)</f>
        <v>104.68</v>
      </c>
      <c r="J61" s="36">
        <f t="shared" ref="J61:L61" si="7">SUM(J52:J60)</f>
        <v>784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74" t="s">
        <v>37</v>
      </c>
      <c r="D62" s="75"/>
      <c r="E62" s="43"/>
      <c r="F62" s="44">
        <f>F51+F61</f>
        <v>710</v>
      </c>
      <c r="G62" s="44">
        <f>G51+G61</f>
        <v>24.34</v>
      </c>
      <c r="H62" s="44">
        <f>H51+H61</f>
        <v>25.82</v>
      </c>
      <c r="I62" s="44">
        <f>I51+I61</f>
        <v>104.68</v>
      </c>
      <c r="J62" s="44">
        <f t="shared" ref="J62:L62" si="8">J51+J61</f>
        <v>784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.75" thickBot="1" x14ac:dyDescent="0.3">
      <c r="A65" s="23"/>
      <c r="B65" s="24"/>
      <c r="C65" s="25"/>
      <c r="D65" s="30" t="s">
        <v>25</v>
      </c>
      <c r="E65" s="51"/>
      <c r="F65" s="52"/>
      <c r="G65" s="52"/>
      <c r="H65" s="52"/>
      <c r="I65" s="52"/>
      <c r="J65" s="52"/>
      <c r="K65" s="53"/>
      <c r="L65" s="28"/>
    </row>
    <row r="66" spans="1:12" ht="15.75" thickBot="1" x14ac:dyDescent="0.3">
      <c r="A66" s="23"/>
      <c r="B66" s="24"/>
      <c r="C66" s="25"/>
      <c r="D66" s="30" t="s">
        <v>26</v>
      </c>
      <c r="E66" s="51"/>
      <c r="F66" s="52"/>
      <c r="G66" s="52"/>
      <c r="H66" s="52"/>
      <c r="I66" s="52"/>
      <c r="J66" s="52"/>
      <c r="K66" s="53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60.75" thickBot="1" x14ac:dyDescent="0.3">
      <c r="A71" s="38">
        <f>A63</f>
        <v>1</v>
      </c>
      <c r="B71" s="39">
        <f>B63</f>
        <v>4</v>
      </c>
      <c r="C71" s="40" t="s">
        <v>29</v>
      </c>
      <c r="D71" s="64" t="s">
        <v>30</v>
      </c>
      <c r="E71" s="60" t="s">
        <v>96</v>
      </c>
      <c r="F71" s="61">
        <v>60</v>
      </c>
      <c r="G71" s="61">
        <v>1.82</v>
      </c>
      <c r="H71" s="61">
        <v>6.59</v>
      </c>
      <c r="I71" s="61">
        <v>13.25</v>
      </c>
      <c r="J71" s="61">
        <v>89</v>
      </c>
      <c r="K71" s="69" t="s">
        <v>97</v>
      </c>
      <c r="L71" s="28"/>
    </row>
    <row r="72" spans="1:12" ht="45.75" thickBot="1" x14ac:dyDescent="0.3">
      <c r="A72" s="23"/>
      <c r="B72" s="24"/>
      <c r="C72" s="25"/>
      <c r="D72" s="30" t="s">
        <v>31</v>
      </c>
      <c r="E72" s="60" t="s">
        <v>98</v>
      </c>
      <c r="F72" s="61">
        <v>205</v>
      </c>
      <c r="G72" s="61">
        <v>1.31</v>
      </c>
      <c r="H72" s="61">
        <v>2.97</v>
      </c>
      <c r="I72" s="61">
        <v>11.2</v>
      </c>
      <c r="J72" s="61">
        <v>72</v>
      </c>
      <c r="K72" s="63" t="s">
        <v>59</v>
      </c>
      <c r="L72" s="28"/>
    </row>
    <row r="73" spans="1:12" ht="45.75" thickBot="1" x14ac:dyDescent="0.3">
      <c r="A73" s="23"/>
      <c r="B73" s="24"/>
      <c r="C73" s="25"/>
      <c r="D73" s="30" t="s">
        <v>32</v>
      </c>
      <c r="E73" s="60" t="s">
        <v>61</v>
      </c>
      <c r="F73" s="61">
        <v>90</v>
      </c>
      <c r="G73" s="61">
        <v>12.31</v>
      </c>
      <c r="H73" s="61">
        <v>8.08</v>
      </c>
      <c r="I73" s="61">
        <v>9.35</v>
      </c>
      <c r="J73" s="61">
        <v>193</v>
      </c>
      <c r="K73" s="63" t="s">
        <v>45</v>
      </c>
      <c r="L73" s="28"/>
    </row>
    <row r="74" spans="1:12" ht="45.75" thickBot="1" x14ac:dyDescent="0.3">
      <c r="A74" s="23"/>
      <c r="B74" s="24"/>
      <c r="C74" s="25"/>
      <c r="D74" s="30" t="s">
        <v>33</v>
      </c>
      <c r="E74" s="60" t="s">
        <v>60</v>
      </c>
      <c r="F74" s="61">
        <v>150</v>
      </c>
      <c r="G74" s="61">
        <v>8.7200000000000006</v>
      </c>
      <c r="H74" s="61">
        <v>7.85</v>
      </c>
      <c r="I74" s="61">
        <v>42.9</v>
      </c>
      <c r="J74" s="61">
        <v>281</v>
      </c>
      <c r="K74" s="63" t="s">
        <v>99</v>
      </c>
      <c r="L74" s="28"/>
    </row>
    <row r="75" spans="1:12" ht="45.75" thickBot="1" x14ac:dyDescent="0.3">
      <c r="A75" s="23"/>
      <c r="B75" s="24"/>
      <c r="C75" s="25"/>
      <c r="D75" s="30" t="s">
        <v>34</v>
      </c>
      <c r="E75" s="60" t="s">
        <v>101</v>
      </c>
      <c r="F75" s="61">
        <v>180</v>
      </c>
      <c r="G75" s="61">
        <v>0.16</v>
      </c>
      <c r="H75" s="61">
        <v>0</v>
      </c>
      <c r="I75" s="61">
        <v>18.95</v>
      </c>
      <c r="J75" s="61">
        <v>73</v>
      </c>
      <c r="K75" s="63" t="s">
        <v>102</v>
      </c>
      <c r="L75" s="28"/>
    </row>
    <row r="76" spans="1:12" ht="30.75" thickBot="1" x14ac:dyDescent="0.3">
      <c r="A76" s="23"/>
      <c r="B76" s="24"/>
      <c r="C76" s="25"/>
      <c r="D76" s="30" t="s">
        <v>35</v>
      </c>
      <c r="E76" s="59" t="s">
        <v>48</v>
      </c>
      <c r="F76" s="58">
        <v>30</v>
      </c>
      <c r="G76" s="58">
        <v>2.41</v>
      </c>
      <c r="H76" s="58">
        <v>1.1399999999999999</v>
      </c>
      <c r="I76" s="58">
        <v>16.53</v>
      </c>
      <c r="J76" s="58">
        <v>86</v>
      </c>
      <c r="K76" s="70" t="s">
        <v>49</v>
      </c>
      <c r="L76" s="28"/>
    </row>
    <row r="77" spans="1:12" ht="15.75" thickBot="1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45.75" thickBot="1" x14ac:dyDescent="0.3">
      <c r="A78" s="23"/>
      <c r="B78" s="24"/>
      <c r="C78" s="25"/>
      <c r="D78" s="54" t="s">
        <v>63</v>
      </c>
      <c r="E78" s="60" t="s">
        <v>100</v>
      </c>
      <c r="F78" s="61">
        <v>20</v>
      </c>
      <c r="G78" s="61">
        <v>0.16</v>
      </c>
      <c r="H78" s="61">
        <v>1.01</v>
      </c>
      <c r="I78" s="61">
        <v>1.28</v>
      </c>
      <c r="J78" s="61">
        <v>14</v>
      </c>
      <c r="K78" s="63" t="s">
        <v>62</v>
      </c>
      <c r="L78" s="28"/>
    </row>
    <row r="79" spans="1:12" ht="15.75" thickBot="1" x14ac:dyDescent="0.3">
      <c r="A79" s="23"/>
      <c r="B79" s="24"/>
      <c r="C79" s="25"/>
      <c r="D79" s="54" t="s">
        <v>51</v>
      </c>
      <c r="E79" s="51"/>
      <c r="F79" s="56"/>
      <c r="G79" s="56"/>
      <c r="H79" s="56"/>
      <c r="I79" s="56"/>
      <c r="J79" s="56"/>
      <c r="K79" s="57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735</v>
      </c>
      <c r="G80" s="36">
        <f>SUM(G71:G79)</f>
        <v>26.890000000000004</v>
      </c>
      <c r="H80" s="36">
        <f>SUM(H71:H79)</f>
        <v>27.640000000000004</v>
      </c>
      <c r="I80" s="36">
        <f>SUM(I71:I79)</f>
        <v>113.46</v>
      </c>
      <c r="J80" s="36">
        <f t="shared" ref="J80:L80" si="10">SUM(J71:J79)</f>
        <v>808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74" t="s">
        <v>37</v>
      </c>
      <c r="D81" s="75"/>
      <c r="E81" s="43"/>
      <c r="F81" s="44">
        <f>F70+F80</f>
        <v>735</v>
      </c>
      <c r="G81" s="44">
        <f>G70+G80</f>
        <v>26.890000000000004</v>
      </c>
      <c r="H81" s="44">
        <f>H70+H80</f>
        <v>27.640000000000004</v>
      </c>
      <c r="I81" s="44">
        <f>I70+I80</f>
        <v>113.46</v>
      </c>
      <c r="J81" s="44">
        <f t="shared" ref="J81:L81" si="11">J70+J80</f>
        <v>808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.75" thickBot="1" x14ac:dyDescent="0.3">
      <c r="A84" s="23"/>
      <c r="B84" s="24"/>
      <c r="C84" s="25"/>
      <c r="D84" s="30" t="s">
        <v>25</v>
      </c>
      <c r="E84" s="51"/>
      <c r="F84" s="52"/>
      <c r="G84" s="52"/>
      <c r="H84" s="52"/>
      <c r="I84" s="52"/>
      <c r="J84" s="52"/>
      <c r="K84" s="53"/>
      <c r="L84" s="28"/>
    </row>
    <row r="85" spans="1:12" ht="15.75" thickBot="1" x14ac:dyDescent="0.3">
      <c r="A85" s="23"/>
      <c r="B85" s="24"/>
      <c r="C85" s="25"/>
      <c r="D85" s="30" t="s">
        <v>26</v>
      </c>
      <c r="E85" s="51"/>
      <c r="F85" s="52"/>
      <c r="G85" s="52"/>
      <c r="H85" s="52"/>
      <c r="I85" s="52"/>
      <c r="J85" s="52"/>
      <c r="K85" s="53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45.75" thickBot="1" x14ac:dyDescent="0.3">
      <c r="A90" s="38">
        <f>A82</f>
        <v>1</v>
      </c>
      <c r="B90" s="39">
        <f>B82</f>
        <v>5</v>
      </c>
      <c r="C90" s="40" t="s">
        <v>29</v>
      </c>
      <c r="D90" s="64" t="s">
        <v>109</v>
      </c>
      <c r="E90" s="60" t="s">
        <v>103</v>
      </c>
      <c r="F90" s="61">
        <v>60</v>
      </c>
      <c r="G90" s="61">
        <v>0.94</v>
      </c>
      <c r="H90" s="61">
        <v>5.99</v>
      </c>
      <c r="I90" s="61">
        <v>5.85</v>
      </c>
      <c r="J90" s="61">
        <v>80</v>
      </c>
      <c r="K90" s="63" t="s">
        <v>104</v>
      </c>
      <c r="L90" s="28"/>
    </row>
    <row r="91" spans="1:12" ht="45.75" thickBot="1" x14ac:dyDescent="0.3">
      <c r="A91" s="23"/>
      <c r="B91" s="24"/>
      <c r="C91" s="25"/>
      <c r="D91" s="30" t="s">
        <v>31</v>
      </c>
      <c r="E91" s="60" t="s">
        <v>65</v>
      </c>
      <c r="F91" s="61">
        <v>200</v>
      </c>
      <c r="G91" s="61">
        <v>4.6900000000000004</v>
      </c>
      <c r="H91" s="61">
        <v>4.43</v>
      </c>
      <c r="I91" s="61">
        <v>15.96</v>
      </c>
      <c r="J91" s="61">
        <v>124</v>
      </c>
      <c r="K91" s="63" t="s">
        <v>105</v>
      </c>
      <c r="L91" s="28"/>
    </row>
    <row r="92" spans="1:12" ht="60.75" thickBot="1" x14ac:dyDescent="0.3">
      <c r="A92" s="23"/>
      <c r="B92" s="24"/>
      <c r="C92" s="25"/>
      <c r="D92" s="30" t="s">
        <v>32</v>
      </c>
      <c r="E92" s="60" t="s">
        <v>107</v>
      </c>
      <c r="F92" s="61">
        <v>90</v>
      </c>
      <c r="G92" s="61">
        <v>10.35</v>
      </c>
      <c r="H92" s="61">
        <v>7.06</v>
      </c>
      <c r="I92" s="61">
        <v>16.86</v>
      </c>
      <c r="J92" s="61">
        <v>145</v>
      </c>
      <c r="K92" s="62" t="s">
        <v>108</v>
      </c>
      <c r="L92" s="28"/>
    </row>
    <row r="93" spans="1:12" ht="60.75" thickBot="1" x14ac:dyDescent="0.3">
      <c r="A93" s="23"/>
      <c r="B93" s="24"/>
      <c r="C93" s="25"/>
      <c r="D93" s="30" t="s">
        <v>33</v>
      </c>
      <c r="E93" s="60" t="s">
        <v>67</v>
      </c>
      <c r="F93" s="61">
        <v>150</v>
      </c>
      <c r="G93" s="61">
        <v>3.22</v>
      </c>
      <c r="H93" s="61">
        <v>5.17</v>
      </c>
      <c r="I93" s="61">
        <v>19.8</v>
      </c>
      <c r="J93" s="61">
        <v>139</v>
      </c>
      <c r="K93" s="62" t="s">
        <v>106</v>
      </c>
      <c r="L93" s="28"/>
    </row>
    <row r="94" spans="1:12" ht="30.75" thickBot="1" x14ac:dyDescent="0.3">
      <c r="A94" s="23"/>
      <c r="B94" s="24"/>
      <c r="C94" s="25"/>
      <c r="D94" s="64" t="s">
        <v>30</v>
      </c>
      <c r="E94" s="60" t="s">
        <v>66</v>
      </c>
      <c r="F94" s="61">
        <v>15</v>
      </c>
      <c r="G94" s="61">
        <v>1.2</v>
      </c>
      <c r="H94" s="61">
        <v>0.56000000000000005</v>
      </c>
      <c r="I94" s="61">
        <v>8.65</v>
      </c>
      <c r="J94" s="61">
        <v>43</v>
      </c>
      <c r="K94" s="63" t="s">
        <v>49</v>
      </c>
      <c r="L94" s="28"/>
    </row>
    <row r="95" spans="1:12" ht="30.75" thickBot="1" x14ac:dyDescent="0.3">
      <c r="A95" s="23"/>
      <c r="B95" s="24"/>
      <c r="C95" s="25"/>
      <c r="D95" s="30" t="s">
        <v>35</v>
      </c>
      <c r="E95" s="60" t="s">
        <v>48</v>
      </c>
      <c r="F95" s="61">
        <v>30</v>
      </c>
      <c r="G95" s="61">
        <v>2.41</v>
      </c>
      <c r="H95" s="61">
        <v>1.1399999999999999</v>
      </c>
      <c r="I95" s="61">
        <v>16.53</v>
      </c>
      <c r="J95" s="61">
        <v>86</v>
      </c>
      <c r="K95" s="63" t="s">
        <v>49</v>
      </c>
      <c r="L95" s="28"/>
    </row>
    <row r="96" spans="1:12" ht="45.75" thickBot="1" x14ac:dyDescent="0.3">
      <c r="A96" s="23"/>
      <c r="B96" s="24"/>
      <c r="C96" s="25"/>
      <c r="D96" s="64" t="s">
        <v>34</v>
      </c>
      <c r="E96" s="60" t="s">
        <v>85</v>
      </c>
      <c r="F96" s="61">
        <v>180</v>
      </c>
      <c r="G96" s="61">
        <v>0.11</v>
      </c>
      <c r="H96" s="61">
        <v>0</v>
      </c>
      <c r="I96" s="61">
        <v>16</v>
      </c>
      <c r="J96" s="61">
        <v>65</v>
      </c>
      <c r="K96" s="63" t="s">
        <v>86</v>
      </c>
      <c r="L96" s="28"/>
    </row>
    <row r="97" spans="1:12" ht="15.75" thickBot="1" x14ac:dyDescent="0.3">
      <c r="A97" s="23"/>
      <c r="B97" s="24"/>
      <c r="C97" s="25"/>
      <c r="D97" s="54"/>
      <c r="E97" s="51"/>
      <c r="F97" s="52"/>
      <c r="G97" s="52"/>
      <c r="H97" s="52"/>
      <c r="I97" s="52"/>
      <c r="J97" s="52"/>
      <c r="K97" s="53"/>
      <c r="L97" s="28"/>
    </row>
    <row r="98" spans="1:12" ht="45.75" thickBot="1" x14ac:dyDescent="0.3">
      <c r="A98" s="23"/>
      <c r="B98" s="24"/>
      <c r="C98" s="25"/>
      <c r="D98" s="54" t="s">
        <v>50</v>
      </c>
      <c r="E98" s="60" t="s">
        <v>68</v>
      </c>
      <c r="F98" s="61">
        <v>20</v>
      </c>
      <c r="G98" s="61">
        <v>0.27</v>
      </c>
      <c r="H98" s="61">
        <v>2.5099999999999998</v>
      </c>
      <c r="I98" s="61">
        <v>1.03</v>
      </c>
      <c r="J98" s="61">
        <v>28</v>
      </c>
      <c r="K98" s="63" t="s">
        <v>69</v>
      </c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745</v>
      </c>
      <c r="G99" s="36">
        <f>SUM(G90:G98)</f>
        <v>23.189999999999998</v>
      </c>
      <c r="H99" s="36">
        <f>SUM(H90:H98)</f>
        <v>26.86</v>
      </c>
      <c r="I99" s="36">
        <f>SUM(I90:I98)</f>
        <v>100.68</v>
      </c>
      <c r="J99" s="36">
        <f t="shared" ref="J99:L99" si="13">SUM(J90:J98)</f>
        <v>710</v>
      </c>
      <c r="K99" s="37"/>
      <c r="L99" s="36">
        <f t="shared" si="13"/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74" t="s">
        <v>37</v>
      </c>
      <c r="D100" s="75"/>
      <c r="E100" s="43"/>
      <c r="F100" s="44">
        <f>F89+F99</f>
        <v>745</v>
      </c>
      <c r="G100" s="44">
        <f>G89+G99</f>
        <v>23.189999999999998</v>
      </c>
      <c r="H100" s="44">
        <f>H89+H99</f>
        <v>26.86</v>
      </c>
      <c r="I100" s="44">
        <f>I89+I99</f>
        <v>100.68</v>
      </c>
      <c r="J100" s="44">
        <f t="shared" ref="J100:L100" si="14">J89+J99</f>
        <v>710</v>
      </c>
      <c r="K100" s="44"/>
      <c r="L100" s="44">
        <f t="shared" si="14"/>
        <v>0</v>
      </c>
    </row>
    <row r="101" spans="1:12" ht="15.75" thickBot="1" x14ac:dyDescent="0.3">
      <c r="A101" s="16">
        <v>2</v>
      </c>
      <c r="B101" s="17">
        <v>1</v>
      </c>
      <c r="C101" s="18" t="s">
        <v>23</v>
      </c>
      <c r="D101" s="19" t="s">
        <v>24</v>
      </c>
      <c r="E101" s="51"/>
      <c r="F101" s="52"/>
      <c r="G101" s="52"/>
      <c r="H101" s="52"/>
      <c r="I101" s="52"/>
      <c r="J101" s="52"/>
      <c r="K101" s="53"/>
      <c r="L101" s="28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.75" thickBot="1" x14ac:dyDescent="0.3">
      <c r="A103" s="23"/>
      <c r="B103" s="24"/>
      <c r="C103" s="25"/>
      <c r="D103" s="30" t="s">
        <v>25</v>
      </c>
      <c r="E103" s="51"/>
      <c r="F103" s="52"/>
      <c r="G103" s="52"/>
      <c r="H103" s="52"/>
      <c r="I103" s="52"/>
      <c r="J103" s="52"/>
      <c r="K103" s="53"/>
      <c r="L103" s="28"/>
    </row>
    <row r="104" spans="1:12" ht="15.75" thickBot="1" x14ac:dyDescent="0.3">
      <c r="A104" s="23"/>
      <c r="B104" s="24"/>
      <c r="C104" s="25"/>
      <c r="D104" s="30" t="s">
        <v>26</v>
      </c>
      <c r="E104" s="51"/>
      <c r="F104" s="52"/>
      <c r="G104" s="52"/>
      <c r="H104" s="52"/>
      <c r="I104" s="52"/>
      <c r="J104" s="52"/>
      <c r="K104" s="53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60.75" thickBot="1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0" t="s">
        <v>110</v>
      </c>
      <c r="F109" s="61">
        <v>60</v>
      </c>
      <c r="G109" s="61">
        <v>1.72</v>
      </c>
      <c r="H109" s="61">
        <v>4.26</v>
      </c>
      <c r="I109" s="61">
        <v>2.64</v>
      </c>
      <c r="J109" s="61">
        <v>55</v>
      </c>
      <c r="K109" s="69" t="s">
        <v>111</v>
      </c>
      <c r="L109" s="28"/>
    </row>
    <row r="110" spans="1:12" ht="45.75" thickBot="1" x14ac:dyDescent="0.3">
      <c r="A110" s="23"/>
      <c r="B110" s="24"/>
      <c r="C110" s="25"/>
      <c r="D110" s="30" t="s">
        <v>31</v>
      </c>
      <c r="E110" s="60" t="s">
        <v>70</v>
      </c>
      <c r="F110" s="61">
        <v>200</v>
      </c>
      <c r="G110" s="61">
        <v>1.91</v>
      </c>
      <c r="H110" s="61">
        <v>2.78</v>
      </c>
      <c r="I110" s="61">
        <v>23.57</v>
      </c>
      <c r="J110" s="61">
        <v>101</v>
      </c>
      <c r="K110" s="63" t="s">
        <v>71</v>
      </c>
      <c r="L110" s="28"/>
    </row>
    <row r="111" spans="1:12" ht="45.75" thickBot="1" x14ac:dyDescent="0.3">
      <c r="A111" s="23"/>
      <c r="B111" s="24"/>
      <c r="C111" s="25"/>
      <c r="D111" s="30" t="s">
        <v>32</v>
      </c>
      <c r="E111" s="60" t="s">
        <v>73</v>
      </c>
      <c r="F111" s="61">
        <v>90</v>
      </c>
      <c r="G111" s="61">
        <v>13.31</v>
      </c>
      <c r="H111" s="61">
        <v>11.25</v>
      </c>
      <c r="I111" s="61">
        <v>9.35</v>
      </c>
      <c r="J111" s="61">
        <v>202</v>
      </c>
      <c r="K111" s="63" t="s">
        <v>45</v>
      </c>
      <c r="L111" s="28"/>
    </row>
    <row r="112" spans="1:12" ht="60.75" thickBot="1" x14ac:dyDescent="0.3">
      <c r="A112" s="23"/>
      <c r="B112" s="24"/>
      <c r="C112" s="25"/>
      <c r="D112" s="30" t="s">
        <v>33</v>
      </c>
      <c r="E112" s="60" t="s">
        <v>42</v>
      </c>
      <c r="F112" s="61">
        <v>150</v>
      </c>
      <c r="G112" s="61">
        <v>5.33</v>
      </c>
      <c r="H112" s="61">
        <v>6.17</v>
      </c>
      <c r="I112" s="61">
        <v>35.6</v>
      </c>
      <c r="J112" s="61">
        <v>223</v>
      </c>
      <c r="K112" s="62" t="s">
        <v>43</v>
      </c>
      <c r="L112" s="28"/>
    </row>
    <row r="113" spans="1:12" ht="45.75" thickBot="1" x14ac:dyDescent="0.3">
      <c r="A113" s="23"/>
      <c r="B113" s="24"/>
      <c r="C113" s="25"/>
      <c r="D113" s="30" t="s">
        <v>34</v>
      </c>
      <c r="E113" s="60" t="s">
        <v>47</v>
      </c>
      <c r="F113" s="61">
        <v>180</v>
      </c>
      <c r="G113" s="61">
        <v>0.49</v>
      </c>
      <c r="H113" s="61">
        <v>0</v>
      </c>
      <c r="I113" s="61">
        <v>16.32</v>
      </c>
      <c r="J113" s="61">
        <v>69</v>
      </c>
      <c r="K113" s="63" t="s">
        <v>90</v>
      </c>
      <c r="L113" s="28"/>
    </row>
    <row r="114" spans="1:12" ht="30.75" thickBot="1" x14ac:dyDescent="0.3">
      <c r="A114" s="23"/>
      <c r="B114" s="24"/>
      <c r="C114" s="25"/>
      <c r="D114" s="30" t="s">
        <v>35</v>
      </c>
      <c r="E114" s="60" t="s">
        <v>48</v>
      </c>
      <c r="F114" s="61">
        <v>30</v>
      </c>
      <c r="G114" s="61">
        <v>2.41</v>
      </c>
      <c r="H114" s="61">
        <v>1.1399999999999999</v>
      </c>
      <c r="I114" s="61">
        <v>16.53</v>
      </c>
      <c r="J114" s="61">
        <v>86</v>
      </c>
      <c r="K114" s="62" t="s">
        <v>49</v>
      </c>
      <c r="L114" s="28"/>
    </row>
    <row r="115" spans="1:12" ht="15.75" thickBot="1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90.75" thickBot="1" x14ac:dyDescent="0.3">
      <c r="A116" s="23"/>
      <c r="B116" s="24"/>
      <c r="C116" s="25"/>
      <c r="D116" s="54" t="s">
        <v>50</v>
      </c>
      <c r="E116" s="60" t="s">
        <v>74</v>
      </c>
      <c r="F116" s="61">
        <v>20</v>
      </c>
      <c r="G116" s="61">
        <v>0.48</v>
      </c>
      <c r="H116" s="61">
        <v>1.64</v>
      </c>
      <c r="I116" s="61">
        <v>1.77</v>
      </c>
      <c r="J116" s="61">
        <v>24</v>
      </c>
      <c r="K116" s="71" t="s">
        <v>112</v>
      </c>
      <c r="L116" s="28"/>
    </row>
    <row r="117" spans="1:12" ht="15.75" thickBot="1" x14ac:dyDescent="0.3">
      <c r="A117" s="23"/>
      <c r="B117" s="24"/>
      <c r="C117" s="25"/>
      <c r="D117" s="54"/>
      <c r="E117" s="51"/>
      <c r="F117" s="52"/>
      <c r="G117" s="52"/>
      <c r="H117" s="52"/>
      <c r="I117" s="52"/>
      <c r="J117" s="52"/>
      <c r="K117" s="53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730</v>
      </c>
      <c r="G118" s="36">
        <f t="shared" ref="G118:J118" si="16">SUM(G109:G117)</f>
        <v>25.650000000000002</v>
      </c>
      <c r="H118" s="36">
        <f t="shared" si="16"/>
        <v>27.240000000000002</v>
      </c>
      <c r="I118" s="36">
        <f t="shared" si="16"/>
        <v>105.77999999999999</v>
      </c>
      <c r="J118" s="36">
        <f t="shared" si="16"/>
        <v>760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74" t="s">
        <v>37</v>
      </c>
      <c r="D119" s="75"/>
      <c r="E119" s="43"/>
      <c r="F119" s="44">
        <f>F108+F118</f>
        <v>730</v>
      </c>
      <c r="G119" s="44">
        <f>G108+G118</f>
        <v>25.650000000000002</v>
      </c>
      <c r="H119" s="44">
        <f>H108+H118</f>
        <v>27.240000000000002</v>
      </c>
      <c r="I119" s="44">
        <f>I108+I118</f>
        <v>105.77999999999999</v>
      </c>
      <c r="J119" s="44">
        <f t="shared" ref="J119:L119" si="17">J108+J118</f>
        <v>760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.75" thickBot="1" x14ac:dyDescent="0.3">
      <c r="A122" s="45"/>
      <c r="B122" s="24"/>
      <c r="C122" s="25"/>
      <c r="D122" s="30" t="s">
        <v>25</v>
      </c>
      <c r="E122" s="51"/>
      <c r="F122" s="52"/>
      <c r="G122" s="52"/>
      <c r="H122" s="52"/>
      <c r="I122" s="52"/>
      <c r="J122" s="52"/>
      <c r="K122" s="53"/>
      <c r="L122" s="28"/>
    </row>
    <row r="123" spans="1:12" ht="15.75" thickBot="1" x14ac:dyDescent="0.3">
      <c r="A123" s="45"/>
      <c r="B123" s="24"/>
      <c r="C123" s="25"/>
      <c r="D123" s="30" t="s">
        <v>26</v>
      </c>
      <c r="E123" s="51"/>
      <c r="F123" s="52"/>
      <c r="G123" s="52"/>
      <c r="H123" s="52"/>
      <c r="I123" s="52"/>
      <c r="J123" s="52"/>
      <c r="K123" s="53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.75" thickBot="1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45.75" thickBot="1" x14ac:dyDescent="0.3">
      <c r="A128" s="39">
        <f>A120</f>
        <v>2</v>
      </c>
      <c r="B128" s="39">
        <f>B120</f>
        <v>2</v>
      </c>
      <c r="C128" s="40" t="s">
        <v>29</v>
      </c>
      <c r="D128" s="64" t="s">
        <v>30</v>
      </c>
      <c r="E128" s="60" t="s">
        <v>113</v>
      </c>
      <c r="F128" s="61">
        <v>60</v>
      </c>
      <c r="G128" s="61">
        <v>1.7</v>
      </c>
      <c r="H128" s="61">
        <v>0.1</v>
      </c>
      <c r="I128" s="61">
        <v>3.5</v>
      </c>
      <c r="J128" s="61">
        <v>39</v>
      </c>
      <c r="K128" s="63" t="s">
        <v>114</v>
      </c>
      <c r="L128" s="28"/>
    </row>
    <row r="129" spans="1:12" ht="45.75" thickBot="1" x14ac:dyDescent="0.3">
      <c r="A129" s="45"/>
      <c r="B129" s="24"/>
      <c r="C129" s="25"/>
      <c r="D129" s="30" t="s">
        <v>31</v>
      </c>
      <c r="E129" s="60" t="s">
        <v>93</v>
      </c>
      <c r="F129" s="61">
        <v>200</v>
      </c>
      <c r="G129" s="61">
        <v>1.83</v>
      </c>
      <c r="H129" s="61">
        <v>4.3</v>
      </c>
      <c r="I129" s="61">
        <v>13.57</v>
      </c>
      <c r="J129" s="61">
        <v>118.8</v>
      </c>
      <c r="K129" s="63" t="s">
        <v>56</v>
      </c>
      <c r="L129" s="28"/>
    </row>
    <row r="130" spans="1:12" ht="60.75" thickBot="1" x14ac:dyDescent="0.3">
      <c r="A130" s="45"/>
      <c r="B130" s="24"/>
      <c r="C130" s="25"/>
      <c r="D130" s="30" t="s">
        <v>32</v>
      </c>
      <c r="E130" s="60" t="s">
        <v>116</v>
      </c>
      <c r="F130" s="61">
        <v>90</v>
      </c>
      <c r="G130" s="61">
        <v>14.13</v>
      </c>
      <c r="H130" s="61">
        <v>13.5</v>
      </c>
      <c r="I130" s="61">
        <v>9.0500000000000007</v>
      </c>
      <c r="J130" s="61">
        <v>145</v>
      </c>
      <c r="K130" s="62" t="s">
        <v>108</v>
      </c>
      <c r="L130" s="28"/>
    </row>
    <row r="131" spans="1:12" ht="60.75" thickBot="1" x14ac:dyDescent="0.3">
      <c r="A131" s="45"/>
      <c r="B131" s="24"/>
      <c r="C131" s="25"/>
      <c r="D131" s="30" t="s">
        <v>33</v>
      </c>
      <c r="E131" s="60" t="s">
        <v>80</v>
      </c>
      <c r="F131" s="61">
        <v>150</v>
      </c>
      <c r="G131" s="61">
        <v>3.52</v>
      </c>
      <c r="H131" s="61">
        <v>4.8</v>
      </c>
      <c r="I131" s="61">
        <v>35.020000000000003</v>
      </c>
      <c r="J131" s="61">
        <v>197</v>
      </c>
      <c r="K131" s="62" t="s">
        <v>115</v>
      </c>
      <c r="L131" s="28"/>
    </row>
    <row r="132" spans="1:12" ht="45.75" thickBot="1" x14ac:dyDescent="0.3">
      <c r="A132" s="45"/>
      <c r="B132" s="24"/>
      <c r="C132" s="25"/>
      <c r="D132" s="30" t="s">
        <v>34</v>
      </c>
      <c r="E132" s="73" t="s">
        <v>94</v>
      </c>
      <c r="F132" s="61">
        <v>180</v>
      </c>
      <c r="G132" s="61">
        <v>0</v>
      </c>
      <c r="H132" s="61">
        <v>0</v>
      </c>
      <c r="I132" s="61">
        <v>22</v>
      </c>
      <c r="J132" s="61">
        <v>86</v>
      </c>
      <c r="K132" s="63" t="s">
        <v>117</v>
      </c>
      <c r="L132" s="28"/>
    </row>
    <row r="133" spans="1:12" ht="30.75" thickBot="1" x14ac:dyDescent="0.3">
      <c r="A133" s="45"/>
      <c r="B133" s="24"/>
      <c r="C133" s="25"/>
      <c r="D133" s="30" t="s">
        <v>35</v>
      </c>
      <c r="E133" s="60" t="s">
        <v>48</v>
      </c>
      <c r="F133" s="61">
        <v>30</v>
      </c>
      <c r="G133" s="61">
        <v>2.41</v>
      </c>
      <c r="H133" s="61">
        <v>1.1399999999999999</v>
      </c>
      <c r="I133" s="61">
        <v>16.53</v>
      </c>
      <c r="J133" s="61">
        <v>86</v>
      </c>
      <c r="K133" s="63" t="s">
        <v>49</v>
      </c>
      <c r="L133" s="28"/>
    </row>
    <row r="134" spans="1:12" ht="15.75" thickBot="1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30.75" thickBot="1" x14ac:dyDescent="0.3">
      <c r="A135" s="45"/>
      <c r="B135" s="24"/>
      <c r="C135" s="25"/>
      <c r="D135" s="72" t="s">
        <v>27</v>
      </c>
      <c r="E135" s="73" t="s">
        <v>129</v>
      </c>
      <c r="F135" s="61">
        <v>100</v>
      </c>
      <c r="G135" s="61">
        <v>0.3</v>
      </c>
      <c r="H135" s="61">
        <v>0</v>
      </c>
      <c r="I135" s="61">
        <v>8.6</v>
      </c>
      <c r="J135" s="61">
        <v>47</v>
      </c>
      <c r="K135" s="63" t="s">
        <v>118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 t="shared" ref="G137:J137" si="19">SUM(G128:G136)</f>
        <v>23.89</v>
      </c>
      <c r="H137" s="36">
        <f t="shared" si="19"/>
        <v>23.84</v>
      </c>
      <c r="I137" s="36">
        <f t="shared" si="19"/>
        <v>108.27</v>
      </c>
      <c r="J137" s="36">
        <f t="shared" si="19"/>
        <v>718.8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74" t="s">
        <v>37</v>
      </c>
      <c r="D138" s="75"/>
      <c r="E138" s="43"/>
      <c r="F138" s="44">
        <f>F127+F137</f>
        <v>810</v>
      </c>
      <c r="G138" s="44">
        <f>G127+G137</f>
        <v>23.89</v>
      </c>
      <c r="H138" s="44">
        <f>H127+H137</f>
        <v>23.84</v>
      </c>
      <c r="I138" s="44">
        <f>I127+I137</f>
        <v>108.27</v>
      </c>
      <c r="J138" s="44">
        <f t="shared" ref="J138:L138" si="20">J127+J137</f>
        <v>718.8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.75" thickBot="1" x14ac:dyDescent="0.3">
      <c r="A141" s="23"/>
      <c r="B141" s="24"/>
      <c r="C141" s="25"/>
      <c r="D141" s="30" t="s">
        <v>25</v>
      </c>
      <c r="E141" s="51"/>
      <c r="F141" s="52"/>
      <c r="G141" s="52"/>
      <c r="H141" s="52"/>
      <c r="I141" s="52"/>
      <c r="J141" s="52"/>
      <c r="K141" s="53"/>
      <c r="L141" s="28"/>
    </row>
    <row r="142" spans="1:12" ht="15.75" customHeight="1" thickBot="1" x14ac:dyDescent="0.3">
      <c r="A142" s="23"/>
      <c r="B142" s="24"/>
      <c r="C142" s="25"/>
      <c r="D142" s="30" t="s">
        <v>26</v>
      </c>
      <c r="E142" s="51"/>
      <c r="F142" s="52"/>
      <c r="G142" s="52"/>
      <c r="H142" s="52"/>
      <c r="I142" s="52"/>
      <c r="J142" s="52"/>
      <c r="K142" s="53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.75" thickBot="1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60.75" thickBot="1" x14ac:dyDescent="0.3">
      <c r="A147" s="38">
        <f>A139</f>
        <v>2</v>
      </c>
      <c r="B147" s="39">
        <f>B139</f>
        <v>3</v>
      </c>
      <c r="C147" s="40" t="s">
        <v>29</v>
      </c>
      <c r="D147" s="64" t="s">
        <v>109</v>
      </c>
      <c r="E147" s="60" t="s">
        <v>91</v>
      </c>
      <c r="F147" s="61">
        <v>60</v>
      </c>
      <c r="G147" s="61">
        <v>0.6</v>
      </c>
      <c r="H147" s="61">
        <v>5.28</v>
      </c>
      <c r="I147" s="61">
        <v>4.08</v>
      </c>
      <c r="J147" s="61">
        <v>67</v>
      </c>
      <c r="K147" s="62" t="s">
        <v>92</v>
      </c>
      <c r="L147" s="28"/>
    </row>
    <row r="148" spans="1:12" ht="45.75" thickBot="1" x14ac:dyDescent="0.3">
      <c r="A148" s="23"/>
      <c r="B148" s="24"/>
      <c r="C148" s="25"/>
      <c r="D148" s="30" t="s">
        <v>31</v>
      </c>
      <c r="E148" s="60" t="s">
        <v>65</v>
      </c>
      <c r="F148" s="61">
        <v>200</v>
      </c>
      <c r="G148" s="61">
        <v>4.6900000000000004</v>
      </c>
      <c r="H148" s="61">
        <v>4.43</v>
      </c>
      <c r="I148" s="61">
        <v>15.96</v>
      </c>
      <c r="J148" s="61">
        <v>124</v>
      </c>
      <c r="K148" s="63" t="s">
        <v>105</v>
      </c>
      <c r="L148" s="28"/>
    </row>
    <row r="149" spans="1:12" ht="45.75" thickBot="1" x14ac:dyDescent="0.3">
      <c r="A149" s="23"/>
      <c r="B149" s="24"/>
      <c r="C149" s="25"/>
      <c r="D149" s="30" t="s">
        <v>32</v>
      </c>
      <c r="E149" s="60" t="s">
        <v>61</v>
      </c>
      <c r="F149" s="61">
        <v>90</v>
      </c>
      <c r="G149" s="61">
        <v>8.31</v>
      </c>
      <c r="H149" s="61">
        <v>6.25</v>
      </c>
      <c r="I149" s="61">
        <v>9.35</v>
      </c>
      <c r="J149" s="61">
        <v>193</v>
      </c>
      <c r="K149" s="63" t="s">
        <v>45</v>
      </c>
      <c r="L149" s="28"/>
    </row>
    <row r="150" spans="1:12" ht="45.75" thickBot="1" x14ac:dyDescent="0.3">
      <c r="A150" s="23"/>
      <c r="B150" s="24"/>
      <c r="C150" s="25"/>
      <c r="D150" s="30" t="s">
        <v>33</v>
      </c>
      <c r="E150" s="60" t="s">
        <v>60</v>
      </c>
      <c r="F150" s="61">
        <v>150</v>
      </c>
      <c r="G150" s="61">
        <v>8.7200000000000006</v>
      </c>
      <c r="H150" s="61">
        <v>7.85</v>
      </c>
      <c r="I150" s="61">
        <v>42.9</v>
      </c>
      <c r="J150" s="61">
        <v>281</v>
      </c>
      <c r="K150" s="63" t="s">
        <v>99</v>
      </c>
      <c r="L150" s="28"/>
    </row>
    <row r="151" spans="1:12" ht="45.75" thickBot="1" x14ac:dyDescent="0.3">
      <c r="A151" s="23"/>
      <c r="B151" s="24"/>
      <c r="C151" s="25"/>
      <c r="D151" s="30" t="s">
        <v>34</v>
      </c>
      <c r="E151" s="60" t="s">
        <v>85</v>
      </c>
      <c r="F151" s="61">
        <v>180</v>
      </c>
      <c r="G151" s="61">
        <v>0.11</v>
      </c>
      <c r="H151" s="61">
        <v>0</v>
      </c>
      <c r="I151" s="61">
        <v>16</v>
      </c>
      <c r="J151" s="61">
        <v>65</v>
      </c>
      <c r="K151" s="63" t="s">
        <v>86</v>
      </c>
      <c r="L151" s="28"/>
    </row>
    <row r="152" spans="1:12" ht="30.75" thickBot="1" x14ac:dyDescent="0.3">
      <c r="A152" s="23"/>
      <c r="B152" s="24"/>
      <c r="C152" s="25"/>
      <c r="D152" s="30" t="s">
        <v>35</v>
      </c>
      <c r="E152" s="60" t="s">
        <v>48</v>
      </c>
      <c r="F152" s="61">
        <v>30</v>
      </c>
      <c r="G152" s="61">
        <v>2.41</v>
      </c>
      <c r="H152" s="61">
        <v>1.1399999999999999</v>
      </c>
      <c r="I152" s="61">
        <v>16.53</v>
      </c>
      <c r="J152" s="61">
        <v>86</v>
      </c>
      <c r="K152" s="63" t="s">
        <v>49</v>
      </c>
      <c r="L152" s="28"/>
    </row>
    <row r="153" spans="1:12" ht="15.75" thickBot="1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45.75" thickBot="1" x14ac:dyDescent="0.3">
      <c r="A154" s="23"/>
      <c r="B154" s="24"/>
      <c r="C154" s="25"/>
      <c r="D154" s="54" t="s">
        <v>50</v>
      </c>
      <c r="E154" s="60" t="s">
        <v>100</v>
      </c>
      <c r="F154" s="61">
        <v>20</v>
      </c>
      <c r="G154" s="61">
        <v>0.16</v>
      </c>
      <c r="H154" s="61">
        <v>1.01</v>
      </c>
      <c r="I154" s="61">
        <v>1.28</v>
      </c>
      <c r="J154" s="61">
        <v>14</v>
      </c>
      <c r="K154" s="63" t="s">
        <v>62</v>
      </c>
      <c r="L154" s="28"/>
    </row>
    <row r="155" spans="1:12" ht="30.75" thickBot="1" x14ac:dyDescent="0.3">
      <c r="A155" s="23"/>
      <c r="B155" s="24"/>
      <c r="C155" s="25"/>
      <c r="D155" s="72" t="s">
        <v>30</v>
      </c>
      <c r="E155" s="60" t="s">
        <v>66</v>
      </c>
      <c r="F155" s="61">
        <v>15</v>
      </c>
      <c r="G155" s="61">
        <v>1.2</v>
      </c>
      <c r="H155" s="61">
        <v>0.56000000000000005</v>
      </c>
      <c r="I155" s="61">
        <v>8.26</v>
      </c>
      <c r="J155" s="61">
        <v>43</v>
      </c>
      <c r="K155" s="63" t="s">
        <v>49</v>
      </c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745</v>
      </c>
      <c r="G156" s="36">
        <f t="shared" ref="G156:J156" si="22">SUM(G147:G155)</f>
        <v>26.2</v>
      </c>
      <c r="H156" s="36">
        <f t="shared" si="22"/>
        <v>26.520000000000003</v>
      </c>
      <c r="I156" s="36">
        <f t="shared" si="22"/>
        <v>114.36</v>
      </c>
      <c r="J156" s="36">
        <f t="shared" si="22"/>
        <v>873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74" t="s">
        <v>37</v>
      </c>
      <c r="D157" s="75"/>
      <c r="E157" s="43"/>
      <c r="F157" s="44">
        <f>F146+F156</f>
        <v>745</v>
      </c>
      <c r="G157" s="44">
        <f>G146+G156</f>
        <v>26.2</v>
      </c>
      <c r="H157" s="44">
        <f>H146+H156</f>
        <v>26.520000000000003</v>
      </c>
      <c r="I157" s="44">
        <f>I146+I156</f>
        <v>114.36</v>
      </c>
      <c r="J157" s="44">
        <f t="shared" ref="J157:L157" si="23">J146+J156</f>
        <v>873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.75" thickBot="1" x14ac:dyDescent="0.3">
      <c r="A160" s="23"/>
      <c r="B160" s="24"/>
      <c r="C160" s="25"/>
      <c r="D160" s="30" t="s">
        <v>25</v>
      </c>
      <c r="E160" s="51"/>
      <c r="F160" s="52"/>
      <c r="G160" s="52"/>
      <c r="H160" s="52"/>
      <c r="I160" s="52"/>
      <c r="J160" s="52"/>
      <c r="K160" s="53"/>
      <c r="L160" s="28"/>
    </row>
    <row r="161" spans="1:12" ht="15.75" thickBot="1" x14ac:dyDescent="0.3">
      <c r="A161" s="23"/>
      <c r="B161" s="24"/>
      <c r="C161" s="25"/>
      <c r="D161" s="30" t="s">
        <v>26</v>
      </c>
      <c r="E161" s="51"/>
      <c r="F161" s="52"/>
      <c r="G161" s="52"/>
      <c r="H161" s="52"/>
      <c r="I161" s="52"/>
      <c r="J161" s="52"/>
      <c r="K161" s="53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60.75" thickBot="1" x14ac:dyDescent="0.3">
      <c r="A166" s="38">
        <f>A158</f>
        <v>2</v>
      </c>
      <c r="B166" s="39">
        <f>B158</f>
        <v>4</v>
      </c>
      <c r="C166" s="40" t="s">
        <v>29</v>
      </c>
      <c r="D166" s="64" t="s">
        <v>109</v>
      </c>
      <c r="E166" s="60" t="s">
        <v>119</v>
      </c>
      <c r="F166" s="61">
        <v>60</v>
      </c>
      <c r="G166" s="61">
        <v>1.04</v>
      </c>
      <c r="H166" s="61">
        <v>3.35</v>
      </c>
      <c r="I166" s="61">
        <v>6.15</v>
      </c>
      <c r="J166" s="61">
        <v>68</v>
      </c>
      <c r="K166" s="69" t="s">
        <v>120</v>
      </c>
      <c r="L166" s="28"/>
    </row>
    <row r="167" spans="1:12" ht="45.75" thickBot="1" x14ac:dyDescent="0.3">
      <c r="A167" s="23"/>
      <c r="B167" s="24"/>
      <c r="C167" s="25"/>
      <c r="D167" s="30" t="s">
        <v>31</v>
      </c>
      <c r="E167" s="60" t="s">
        <v>77</v>
      </c>
      <c r="F167" s="61">
        <v>200</v>
      </c>
      <c r="G167" s="61">
        <v>2.23</v>
      </c>
      <c r="H167" s="61">
        <v>3.44</v>
      </c>
      <c r="I167" s="61">
        <v>13.37</v>
      </c>
      <c r="J167" s="61">
        <v>121</v>
      </c>
      <c r="K167" s="63" t="s">
        <v>78</v>
      </c>
      <c r="L167" s="28"/>
    </row>
    <row r="168" spans="1:12" ht="14.45" customHeight="1" thickBot="1" x14ac:dyDescent="0.3">
      <c r="A168" s="23"/>
      <c r="B168" s="24"/>
      <c r="C168" s="25"/>
      <c r="D168" s="30" t="s">
        <v>32</v>
      </c>
      <c r="E168" s="60" t="s">
        <v>75</v>
      </c>
      <c r="F168" s="63">
        <v>90</v>
      </c>
      <c r="G168" s="63">
        <v>14.2</v>
      </c>
      <c r="H168" s="63">
        <v>12.13</v>
      </c>
      <c r="I168" s="63">
        <v>5.61</v>
      </c>
      <c r="J168" s="63">
        <v>221</v>
      </c>
      <c r="K168" s="62" t="s">
        <v>76</v>
      </c>
      <c r="L168" s="28"/>
    </row>
    <row r="169" spans="1:12" ht="60.75" thickBot="1" x14ac:dyDescent="0.3">
      <c r="A169" s="23"/>
      <c r="B169" s="24"/>
      <c r="C169" s="25"/>
      <c r="D169" s="30" t="s">
        <v>33</v>
      </c>
      <c r="E169" s="60" t="s">
        <v>67</v>
      </c>
      <c r="F169" s="61">
        <v>150</v>
      </c>
      <c r="G169" s="61">
        <v>3.22</v>
      </c>
      <c r="H169" s="61">
        <v>5.17</v>
      </c>
      <c r="I169" s="61">
        <v>40.799999999999997</v>
      </c>
      <c r="J169" s="61">
        <v>139</v>
      </c>
      <c r="K169" s="62" t="s">
        <v>106</v>
      </c>
      <c r="L169" s="28"/>
    </row>
    <row r="170" spans="1:12" ht="45.75" thickBot="1" x14ac:dyDescent="0.3">
      <c r="A170" s="23"/>
      <c r="B170" s="24"/>
      <c r="C170" s="25"/>
      <c r="D170" s="30" t="s">
        <v>34</v>
      </c>
      <c r="E170" s="60" t="s">
        <v>101</v>
      </c>
      <c r="F170" s="61">
        <v>180</v>
      </c>
      <c r="G170" s="61">
        <v>0.16</v>
      </c>
      <c r="H170" s="61">
        <v>0</v>
      </c>
      <c r="I170" s="61">
        <v>18.95</v>
      </c>
      <c r="J170" s="63">
        <v>73</v>
      </c>
      <c r="K170" s="63" t="s">
        <v>102</v>
      </c>
      <c r="L170" s="28"/>
    </row>
    <row r="171" spans="1:12" ht="30.75" thickBot="1" x14ac:dyDescent="0.3">
      <c r="A171" s="23"/>
      <c r="B171" s="24"/>
      <c r="C171" s="25"/>
      <c r="D171" s="30" t="s">
        <v>35</v>
      </c>
      <c r="E171" s="60" t="s">
        <v>48</v>
      </c>
      <c r="F171" s="61">
        <v>30</v>
      </c>
      <c r="G171" s="61">
        <v>2.41</v>
      </c>
      <c r="H171" s="61">
        <v>1.1399999999999999</v>
      </c>
      <c r="I171" s="61">
        <v>16.53</v>
      </c>
      <c r="J171" s="61">
        <v>86</v>
      </c>
      <c r="K171" s="62" t="s">
        <v>49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.75" thickBot="1" x14ac:dyDescent="0.3">
      <c r="A173" s="23"/>
      <c r="B173" s="24"/>
      <c r="C173" s="25"/>
      <c r="D173" s="54"/>
      <c r="E173" s="51"/>
      <c r="F173" s="52"/>
      <c r="G173" s="52"/>
      <c r="H173" s="52"/>
      <c r="I173" s="52"/>
      <c r="J173" s="52"/>
      <c r="K173" s="53"/>
      <c r="L173" s="28"/>
    </row>
    <row r="174" spans="1:12" ht="15.75" thickBot="1" x14ac:dyDescent="0.3">
      <c r="A174" s="23"/>
      <c r="B174" s="24"/>
      <c r="C174" s="25"/>
      <c r="D174" s="54" t="s">
        <v>81</v>
      </c>
      <c r="E174" s="51"/>
      <c r="F174" s="52"/>
      <c r="G174" s="52"/>
      <c r="H174" s="52"/>
      <c r="I174" s="52"/>
      <c r="J174" s="52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/>
      <c r="G175" s="36"/>
      <c r="H175" s="36"/>
      <c r="I175" s="36"/>
      <c r="J175" s="36"/>
      <c r="K175" s="37"/>
      <c r="L175" s="36"/>
    </row>
    <row r="176" spans="1:12" ht="15" x14ac:dyDescent="0.2">
      <c r="A176" s="41">
        <f>A158</f>
        <v>2</v>
      </c>
      <c r="B176" s="42">
        <f>B158</f>
        <v>4</v>
      </c>
      <c r="C176" s="74" t="s">
        <v>37</v>
      </c>
      <c r="D176" s="75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 t="shared" ref="J176:L176" si="25">J165+J175</f>
        <v>0</v>
      </c>
      <c r="K176" s="44"/>
      <c r="L176" s="44">
        <f t="shared" si="25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.75" thickBot="1" x14ac:dyDescent="0.3">
      <c r="A179" s="23"/>
      <c r="B179" s="24"/>
      <c r="C179" s="25"/>
      <c r="D179" s="30" t="s">
        <v>25</v>
      </c>
      <c r="E179" s="51"/>
      <c r="F179" s="52"/>
      <c r="G179" s="52"/>
      <c r="H179" s="52"/>
      <c r="I179" s="52"/>
      <c r="J179" s="52"/>
      <c r="K179" s="53"/>
      <c r="L179" s="28"/>
    </row>
    <row r="180" spans="1:12" ht="15.75" thickBot="1" x14ac:dyDescent="0.3">
      <c r="A180" s="23"/>
      <c r="B180" s="24"/>
      <c r="C180" s="25"/>
      <c r="D180" s="30" t="s">
        <v>26</v>
      </c>
      <c r="E180" s="51"/>
      <c r="F180" s="52"/>
      <c r="G180" s="52"/>
      <c r="H180" s="52"/>
      <c r="I180" s="52"/>
      <c r="J180" s="52"/>
      <c r="K180" s="53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6">SUM(G177:G183)</f>
        <v>0</v>
      </c>
      <c r="H184" s="36">
        <f t="shared" si="26"/>
        <v>0</v>
      </c>
      <c r="I184" s="36">
        <f t="shared" si="26"/>
        <v>0</v>
      </c>
      <c r="J184" s="36">
        <f t="shared" si="26"/>
        <v>0</v>
      </c>
      <c r="K184" s="37"/>
      <c r="L184" s="36">
        <f>SUM(L177:L183)</f>
        <v>0</v>
      </c>
    </row>
    <row r="185" spans="1:12" ht="45.75" thickBot="1" x14ac:dyDescent="0.3">
      <c r="A185" s="38">
        <f>A177</f>
        <v>2</v>
      </c>
      <c r="B185" s="39">
        <f>B177</f>
        <v>5</v>
      </c>
      <c r="C185" s="40" t="s">
        <v>29</v>
      </c>
      <c r="D185" s="64" t="s">
        <v>109</v>
      </c>
      <c r="E185" s="51" t="s">
        <v>121</v>
      </c>
      <c r="F185" s="52">
        <v>60</v>
      </c>
      <c r="G185" s="52">
        <v>1.32</v>
      </c>
      <c r="H185" s="52">
        <v>3.67</v>
      </c>
      <c r="I185" s="52">
        <v>2.61</v>
      </c>
      <c r="J185" s="52">
        <v>48</v>
      </c>
      <c r="K185" s="53" t="s">
        <v>122</v>
      </c>
      <c r="L185" s="28"/>
    </row>
    <row r="186" spans="1:12" ht="45.75" thickBot="1" x14ac:dyDescent="0.3">
      <c r="A186" s="23"/>
      <c r="B186" s="24"/>
      <c r="C186" s="25"/>
      <c r="D186" s="30" t="s">
        <v>31</v>
      </c>
      <c r="E186" s="51" t="s">
        <v>79</v>
      </c>
      <c r="F186" s="52">
        <v>200</v>
      </c>
      <c r="G186" s="52">
        <v>2.2599999999999998</v>
      </c>
      <c r="H186" s="52">
        <v>3.34</v>
      </c>
      <c r="I186" s="52">
        <v>16.78</v>
      </c>
      <c r="J186" s="52">
        <v>121</v>
      </c>
      <c r="K186" s="53" t="s">
        <v>123</v>
      </c>
      <c r="L186" s="28"/>
    </row>
    <row r="187" spans="1:12" ht="45.75" thickBot="1" x14ac:dyDescent="0.3">
      <c r="A187" s="23"/>
      <c r="B187" s="24"/>
      <c r="C187" s="25"/>
      <c r="D187" s="30" t="s">
        <v>32</v>
      </c>
      <c r="E187" s="51" t="s">
        <v>44</v>
      </c>
      <c r="F187" s="52">
        <v>90</v>
      </c>
      <c r="G187" s="52">
        <v>13.31</v>
      </c>
      <c r="H187" s="52">
        <v>11.25</v>
      </c>
      <c r="I187" s="52">
        <v>12.35</v>
      </c>
      <c r="J187" s="52">
        <v>159</v>
      </c>
      <c r="K187" s="53" t="s">
        <v>124</v>
      </c>
      <c r="L187" s="28"/>
    </row>
    <row r="188" spans="1:12" ht="45.75" thickBot="1" x14ac:dyDescent="0.3">
      <c r="A188" s="23"/>
      <c r="B188" s="24"/>
      <c r="C188" s="25"/>
      <c r="D188" s="30" t="s">
        <v>33</v>
      </c>
      <c r="E188" s="51" t="s">
        <v>72</v>
      </c>
      <c r="F188" s="52">
        <v>150</v>
      </c>
      <c r="G188" s="52">
        <v>4.6900000000000004</v>
      </c>
      <c r="H188" s="52">
        <v>6.74</v>
      </c>
      <c r="I188" s="52">
        <v>33.28</v>
      </c>
      <c r="J188" s="52">
        <v>216</v>
      </c>
      <c r="K188" s="53" t="s">
        <v>125</v>
      </c>
      <c r="L188" s="28"/>
    </row>
    <row r="189" spans="1:12" ht="15.75" thickBot="1" x14ac:dyDescent="0.3">
      <c r="A189" s="23"/>
      <c r="B189" s="24"/>
      <c r="C189" s="25"/>
      <c r="D189" s="30" t="s">
        <v>34</v>
      </c>
      <c r="E189" s="51"/>
      <c r="F189" s="52"/>
      <c r="G189" s="52"/>
      <c r="H189" s="52"/>
      <c r="I189" s="52"/>
      <c r="J189" s="52"/>
      <c r="K189" s="53"/>
      <c r="L189" s="28"/>
    </row>
    <row r="190" spans="1:12" ht="30.75" thickBot="1" x14ac:dyDescent="0.3">
      <c r="A190" s="23"/>
      <c r="B190" s="24"/>
      <c r="C190" s="25"/>
      <c r="D190" s="30" t="s">
        <v>35</v>
      </c>
      <c r="E190" s="51" t="s">
        <v>48</v>
      </c>
      <c r="F190" s="52">
        <v>30</v>
      </c>
      <c r="G190" s="52">
        <v>2.41</v>
      </c>
      <c r="H190" s="52">
        <v>1.1399999999999999</v>
      </c>
      <c r="I190" s="52">
        <v>16.53</v>
      </c>
      <c r="J190" s="52">
        <v>86</v>
      </c>
      <c r="K190" s="53" t="s">
        <v>128</v>
      </c>
      <c r="L190" s="28"/>
    </row>
    <row r="191" spans="1:12" ht="45.75" thickBot="1" x14ac:dyDescent="0.3">
      <c r="A191" s="23"/>
      <c r="B191" s="24"/>
      <c r="C191" s="25"/>
      <c r="D191" s="64" t="s">
        <v>34</v>
      </c>
      <c r="E191" s="51" t="s">
        <v>64</v>
      </c>
      <c r="F191" s="52">
        <v>180</v>
      </c>
      <c r="G191" s="52">
        <v>0.94</v>
      </c>
      <c r="H191" s="52">
        <v>0</v>
      </c>
      <c r="I191" s="52">
        <v>18.149999999999999</v>
      </c>
      <c r="J191" s="52">
        <v>73</v>
      </c>
      <c r="K191" s="53" t="s">
        <v>127</v>
      </c>
      <c r="L191" s="28"/>
    </row>
    <row r="192" spans="1:12" ht="15.75" thickBot="1" x14ac:dyDescent="0.3">
      <c r="A192" s="23"/>
      <c r="B192" s="24"/>
      <c r="C192" s="25"/>
      <c r="D192" s="54" t="s">
        <v>82</v>
      </c>
      <c r="E192" s="51"/>
      <c r="F192" s="52"/>
      <c r="G192" s="52"/>
      <c r="H192" s="52"/>
      <c r="I192" s="52"/>
      <c r="J192" s="52"/>
      <c r="K192" s="53"/>
      <c r="L192" s="28"/>
    </row>
    <row r="193" spans="1:12" ht="45.75" thickBot="1" x14ac:dyDescent="0.3">
      <c r="A193" s="23"/>
      <c r="B193" s="24"/>
      <c r="C193" s="25"/>
      <c r="D193" s="54" t="s">
        <v>50</v>
      </c>
      <c r="E193" s="51" t="s">
        <v>46</v>
      </c>
      <c r="F193" s="52">
        <v>20</v>
      </c>
      <c r="G193" s="52">
        <v>0.66</v>
      </c>
      <c r="H193" s="52">
        <v>0.48</v>
      </c>
      <c r="I193" s="52">
        <v>1.78</v>
      </c>
      <c r="J193" s="52">
        <v>14</v>
      </c>
      <c r="K193" s="53" t="s">
        <v>126</v>
      </c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730</v>
      </c>
      <c r="G194" s="36">
        <f t="shared" ref="G194:J194" si="27">SUM(G185:G193)</f>
        <v>25.590000000000003</v>
      </c>
      <c r="H194" s="36">
        <f t="shared" si="27"/>
        <v>26.62</v>
      </c>
      <c r="I194" s="36">
        <f t="shared" si="27"/>
        <v>101.48000000000002</v>
      </c>
      <c r="J194" s="36">
        <f t="shared" si="27"/>
        <v>717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74" t="s">
        <v>37</v>
      </c>
      <c r="D195" s="75"/>
      <c r="E195" s="43"/>
      <c r="F195" s="44">
        <f>F184+F194</f>
        <v>730</v>
      </c>
      <c r="G195" s="44">
        <f>G184+G194</f>
        <v>25.590000000000003</v>
      </c>
      <c r="H195" s="44">
        <f>H184+H194</f>
        <v>26.62</v>
      </c>
      <c r="I195" s="44">
        <f>I184+I194</f>
        <v>101.48000000000002</v>
      </c>
      <c r="J195" s="44">
        <f t="shared" ref="J195:L195" si="28">J184+J194</f>
        <v>717</v>
      </c>
      <c r="K195" s="44"/>
      <c r="L195" s="44">
        <f t="shared" si="28"/>
        <v>0</v>
      </c>
    </row>
    <row r="196" spans="1:12" x14ac:dyDescent="0.2">
      <c r="A196" s="48"/>
      <c r="B196" s="49"/>
      <c r="C196" s="76" t="s">
        <v>38</v>
      </c>
      <c r="D196" s="76"/>
      <c r="E196" s="76"/>
      <c r="F196" s="50">
        <f>(F24+F43+F62+F81+F100+F119+F138+F157+F176+F195)/(IF(F24=0,0,1)+IF(F43=0,0,1)+IF(F62=0,0,1)+IF(F81=0,0,1)+IF(F100=0,0,1)+IF(F119=0,0,1)+IF(F138=0,0,1)+IF(F157=0,0,1)+IF(F176=0,0,1)+IF(F195=0,0,1))</f>
        <v>743.88888888888891</v>
      </c>
      <c r="G196" s="50">
        <f t="shared" ref="G196:J196" si="29">(G24+G43+G62+G81+G100+G119+G138+G157+G176+G195)/(IF(G24=0,0,1)+IF(G43=0,0,1)+IF(G62=0,0,1)+IF(G81=0,0,1)+IF(G100=0,0,1)+IF(G119=0,0,1)+IF(G138=0,0,1)+IF(G157=0,0,1)+IF(G176=0,0,1)+IF(G195=0,0,1))</f>
        <v>25.132222222222218</v>
      </c>
      <c r="H196" s="50">
        <f t="shared" si="29"/>
        <v>26.540000000000003</v>
      </c>
      <c r="I196" s="50">
        <f t="shared" si="29"/>
        <v>105.56222222222222</v>
      </c>
      <c r="J196" s="50">
        <f t="shared" si="29"/>
        <v>760.6444444444445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20">
    <mergeCell ref="K54:K55"/>
    <mergeCell ref="C1:E1"/>
    <mergeCell ref="H1:K1"/>
    <mergeCell ref="H2:K2"/>
    <mergeCell ref="C24:D24"/>
    <mergeCell ref="C43:D43"/>
    <mergeCell ref="F54:F55"/>
    <mergeCell ref="G54:G55"/>
    <mergeCell ref="H54:H55"/>
    <mergeCell ref="I54:I55"/>
    <mergeCell ref="J54:J55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Константиновская ООШ</cp:lastModifiedBy>
  <cp:revision>1</cp:revision>
  <dcterms:created xsi:type="dcterms:W3CDTF">2022-05-16T14:23:56Z</dcterms:created>
  <dcterms:modified xsi:type="dcterms:W3CDTF">2025-01-20T06:29:54Z</dcterms:modified>
</cp:coreProperties>
</file>